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9795" activeTab="1"/>
  </bookViews>
  <sheets>
    <sheet name="Dirichlet" sheetId="1" r:id="rId1"/>
    <sheet name="Neumann" sheetId="2" r:id="rId2"/>
  </sheets>
  <definedNames/>
  <calcPr fullCalcOnLoad="1"/>
</workbook>
</file>

<file path=xl/sharedStrings.xml><?xml version="1.0" encoding="utf-8"?>
<sst xmlns="http://schemas.openxmlformats.org/spreadsheetml/2006/main" count="27" uniqueCount="14">
  <si>
    <t>b</t>
  </si>
  <si>
    <t>C1</t>
  </si>
  <si>
    <t>R</t>
  </si>
  <si>
    <t>Phi</t>
  </si>
  <si>
    <t>Inner</t>
  </si>
  <si>
    <t>Outer</t>
  </si>
  <si>
    <t>C2</t>
  </si>
  <si>
    <t>Theory</t>
  </si>
  <si>
    <t>Error</t>
  </si>
  <si>
    <t xml:space="preserve">Simple Jacobi Solver of 1D Poisson equation in cylindrical coordinates. Written by Lubos Brieda for Particle in Cell Consulting. </t>
  </si>
  <si>
    <t>Details of the derivation can be found at http://www.particleincell.com/2011/numerical-methods/finite-volume/</t>
  </si>
  <si>
    <t>Dirichlet boundaries on Rmin and Rmax</t>
  </si>
  <si>
    <t>Neumann boundary on Rmin=0, Dirichlet Boundary on Rmax</t>
  </si>
  <si>
    <t>dr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</si>
</sst>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7030A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8" fillId="0" borderId="14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-0.01825"/>
          <c:w val="0.9475"/>
          <c:h val="0.98525"/>
        </c:manualLayout>
      </c:layout>
      <c:scatterChart>
        <c:scatterStyle val="smoothMarker"/>
        <c:varyColors val="0"/>
        <c:ser>
          <c:idx val="0"/>
          <c:order val="0"/>
          <c:tx>
            <c:v>Theory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Dirichlet!$B$11:$B$31</c:f>
              <c:numCache/>
            </c:numRef>
          </c:xVal>
          <c:yVal>
            <c:numRef>
              <c:f>Dirichlet!$C$11:$C$31</c:f>
              <c:numCache/>
            </c:numRef>
          </c:yVal>
          <c:smooth val="1"/>
        </c:ser>
        <c:ser>
          <c:idx val="2"/>
          <c:order val="1"/>
          <c:tx>
            <c:v>FV, it=100</c:v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Dirichlet!$B$11:$B$31</c:f>
              <c:numCache/>
            </c:numRef>
          </c:xVal>
          <c:yVal>
            <c:numRef>
              <c:f>Dirichlet!$CZ$11:$CZ$31</c:f>
              <c:numCache/>
            </c:numRef>
          </c:yVal>
          <c:smooth val="1"/>
        </c:ser>
        <c:ser>
          <c:idx val="1"/>
          <c:order val="2"/>
          <c:tx>
            <c:v>FV, it=10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Dirichlet!$B$11:$B$31</c:f>
              <c:numCache/>
            </c:numRef>
          </c:xVal>
          <c:yVal>
            <c:numRef>
              <c:f>Dirichlet!$N$11:$N$31</c:f>
              <c:numCache/>
            </c:numRef>
          </c:yVal>
          <c:smooth val="1"/>
        </c:ser>
        <c:axId val="17070541"/>
        <c:axId val="19417142"/>
      </c:scatterChart>
      <c:valAx>
        <c:axId val="17070541"/>
        <c:scaling>
          <c:orientation val="minMax"/>
          <c:max val="0.2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Radial Position (m)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17142"/>
        <c:crosses val="autoZero"/>
        <c:crossBetween val="midCat"/>
        <c:dispUnits/>
      </c:valAx>
      <c:valAx>
        <c:axId val="19417142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Potential (V)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705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75"/>
          <c:y val="0.64775"/>
          <c:w val="0.29375"/>
          <c:h val="0.1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-0.015"/>
          <c:w val="0.963"/>
          <c:h val="0.96875"/>
        </c:manualLayout>
      </c:layout>
      <c:scatterChart>
        <c:scatterStyle val="smoothMarker"/>
        <c:varyColors val="0"/>
        <c:ser>
          <c:idx val="0"/>
          <c:order val="0"/>
          <c:tx>
            <c:v>Theory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Neumann!$B$11:$B$31</c:f>
              <c:numCache/>
            </c:numRef>
          </c:xVal>
          <c:yVal>
            <c:numRef>
              <c:f>Neumann!$C$11:$C$31</c:f>
              <c:numCache/>
            </c:numRef>
          </c:yVal>
          <c:smooth val="1"/>
        </c:ser>
        <c:ser>
          <c:idx val="2"/>
          <c:order val="1"/>
          <c:tx>
            <c:v>FV, it=100</c:v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Neumann!$B$11:$B$31</c:f>
              <c:numCache/>
            </c:numRef>
          </c:xVal>
          <c:yVal>
            <c:numRef>
              <c:f>Neumann!$CZ$11:$CZ$31</c:f>
              <c:numCache/>
            </c:numRef>
          </c:yVal>
          <c:smooth val="1"/>
        </c:ser>
        <c:ser>
          <c:idx val="1"/>
          <c:order val="2"/>
          <c:tx>
            <c:v>FV, it=10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Neumann!$B$11:$B$31</c:f>
              <c:numCache/>
            </c:numRef>
          </c:xVal>
          <c:yVal>
            <c:numRef>
              <c:f>Neumann!$N$11:$N$31</c:f>
              <c:numCache/>
            </c:numRef>
          </c:yVal>
          <c:smooth val="1"/>
        </c:ser>
        <c:axId val="40536551"/>
        <c:axId val="29284640"/>
      </c:scatterChart>
      <c:valAx>
        <c:axId val="40536551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Radial Position (m)</a:t>
                </a:r>
              </a:p>
            </c:rich>
          </c:tx>
          <c:layout>
            <c:manualLayout>
              <c:xMode val="factor"/>
              <c:yMode val="factor"/>
              <c:x val="0.009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84640"/>
        <c:crosses val="autoZero"/>
        <c:crossBetween val="midCat"/>
        <c:dispUnits/>
      </c:valAx>
      <c:valAx>
        <c:axId val="2928464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Potential (V)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365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75"/>
          <c:y val="0.64775"/>
          <c:w val="0.29375"/>
          <c:h val="0.1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34</xdr:row>
      <xdr:rowOff>38100</xdr:rowOff>
    </xdr:from>
    <xdr:to>
      <xdr:col>7</xdr:col>
      <xdr:colOff>333375</xdr:colOff>
      <xdr:row>51</xdr:row>
      <xdr:rowOff>76200</xdr:rowOff>
    </xdr:to>
    <xdr:graphicFrame>
      <xdr:nvGraphicFramePr>
        <xdr:cNvPr id="1" name="Chart 2"/>
        <xdr:cNvGraphicFramePr/>
      </xdr:nvGraphicFramePr>
      <xdr:xfrm>
        <a:off x="590550" y="6524625"/>
        <a:ext cx="4010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34</xdr:row>
      <xdr:rowOff>38100</xdr:rowOff>
    </xdr:from>
    <xdr:to>
      <xdr:col>7</xdr:col>
      <xdr:colOff>333375</xdr:colOff>
      <xdr:row>51</xdr:row>
      <xdr:rowOff>76200</xdr:rowOff>
    </xdr:to>
    <xdr:graphicFrame>
      <xdr:nvGraphicFramePr>
        <xdr:cNvPr id="1" name="Chart 2"/>
        <xdr:cNvGraphicFramePr/>
      </xdr:nvGraphicFramePr>
      <xdr:xfrm>
        <a:off x="590550" y="6724650"/>
        <a:ext cx="4010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2"/>
  <sheetViews>
    <sheetView zoomScalePageLayoutView="0" workbookViewId="0" topLeftCell="A1">
      <selection activeCell="I4" sqref="I4"/>
    </sheetView>
  </sheetViews>
  <sheetFormatPr defaultColWidth="9.140625" defaultRowHeight="15"/>
  <cols>
    <col min="37" max="37" width="9.00390625" style="0" customWidth="1"/>
    <col min="38" max="38" width="12.28125" style="0" bestFit="1" customWidth="1"/>
    <col min="61" max="61" width="12.28125" style="0" bestFit="1" customWidth="1"/>
  </cols>
  <sheetData>
    <row r="1" ht="15">
      <c r="A1" t="s">
        <v>9</v>
      </c>
    </row>
    <row r="2" ht="15">
      <c r="A2" t="s">
        <v>11</v>
      </c>
    </row>
    <row r="3" ht="15">
      <c r="A3" t="s">
        <v>10</v>
      </c>
    </row>
    <row r="5" spans="2:4" ht="15">
      <c r="B5" s="12"/>
      <c r="C5" s="12" t="s">
        <v>2</v>
      </c>
      <c r="D5" s="12" t="s">
        <v>3</v>
      </c>
    </row>
    <row r="6" spans="2:10" ht="15">
      <c r="B6" s="12" t="s">
        <v>4</v>
      </c>
      <c r="C6" s="1">
        <v>0.1</v>
      </c>
      <c r="D6" s="1">
        <v>1</v>
      </c>
      <c r="I6" s="13" t="s">
        <v>1</v>
      </c>
      <c r="J6" s="13">
        <f>1/(LN(C7/C6))*((D7-D6)-C8/4*(C7^2-C6^2))</f>
        <v>5.759959950749186</v>
      </c>
    </row>
    <row r="7" spans="2:10" ht="15">
      <c r="B7" s="12" t="s">
        <v>5</v>
      </c>
      <c r="C7" s="1">
        <v>0.2</v>
      </c>
      <c r="D7" s="1">
        <v>5</v>
      </c>
      <c r="I7" s="13" t="s">
        <v>6</v>
      </c>
      <c r="J7" s="13">
        <f>D6-C8*C6^2/4-LN(C6)/(LN(C7/C6))*((D7-D6)-C8/4*(C7^2-C6^2))</f>
        <v>14.260297918837795</v>
      </c>
    </row>
    <row r="8" spans="2:10" ht="15">
      <c r="B8" s="12" t="s">
        <v>0</v>
      </c>
      <c r="C8" s="1">
        <v>1</v>
      </c>
      <c r="D8" s="1"/>
      <c r="I8" s="13" t="s">
        <v>13</v>
      </c>
      <c r="J8" s="13">
        <f>(C7-C6)/20</f>
        <v>0.005</v>
      </c>
    </row>
    <row r="10" spans="2:104" ht="15.75" thickBot="1">
      <c r="B10" s="4" t="s">
        <v>2</v>
      </c>
      <c r="C10" s="5" t="s">
        <v>7</v>
      </c>
      <c r="D10" s="6">
        <v>0</v>
      </c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4">
        <v>17</v>
      </c>
      <c r="V10" s="4">
        <v>18</v>
      </c>
      <c r="W10" s="4">
        <v>19</v>
      </c>
      <c r="X10" s="4">
        <v>20</v>
      </c>
      <c r="Y10" s="4">
        <v>21</v>
      </c>
      <c r="Z10" s="4">
        <v>22</v>
      </c>
      <c r="AA10" s="4">
        <v>23</v>
      </c>
      <c r="AB10" s="4">
        <v>24</v>
      </c>
      <c r="AC10" s="4">
        <v>25</v>
      </c>
      <c r="AD10" s="4">
        <v>26</v>
      </c>
      <c r="AE10" s="4">
        <v>27</v>
      </c>
      <c r="AF10" s="4">
        <v>28</v>
      </c>
      <c r="AG10" s="4">
        <v>29</v>
      </c>
      <c r="AH10" s="4">
        <v>30</v>
      </c>
      <c r="AI10" s="4">
        <v>31</v>
      </c>
      <c r="AJ10" s="4">
        <v>32</v>
      </c>
      <c r="AK10" s="4">
        <v>33</v>
      </c>
      <c r="AL10" s="4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4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  <c r="BD10" s="4">
        <v>52</v>
      </c>
      <c r="BE10" s="4">
        <v>53</v>
      </c>
      <c r="BF10" s="4">
        <v>54</v>
      </c>
      <c r="BG10" s="4">
        <v>55</v>
      </c>
      <c r="BH10" s="4">
        <v>56</v>
      </c>
      <c r="BI10" s="4">
        <v>57</v>
      </c>
      <c r="BJ10" s="4">
        <v>58</v>
      </c>
      <c r="BK10" s="4">
        <v>59</v>
      </c>
      <c r="BL10" s="4">
        <v>60</v>
      </c>
      <c r="BM10" s="4">
        <v>61</v>
      </c>
      <c r="BN10" s="4">
        <v>62</v>
      </c>
      <c r="BO10" s="4">
        <v>63</v>
      </c>
      <c r="BP10" s="4">
        <v>64</v>
      </c>
      <c r="BQ10" s="4">
        <v>65</v>
      </c>
      <c r="BR10" s="4">
        <v>66</v>
      </c>
      <c r="BS10" s="4">
        <v>67</v>
      </c>
      <c r="BT10" s="4">
        <v>68</v>
      </c>
      <c r="BU10" s="4">
        <v>69</v>
      </c>
      <c r="BV10" s="4">
        <v>70</v>
      </c>
      <c r="BW10" s="4">
        <v>71</v>
      </c>
      <c r="BX10" s="4">
        <v>72</v>
      </c>
      <c r="BY10" s="4">
        <v>73</v>
      </c>
      <c r="BZ10" s="4">
        <v>74</v>
      </c>
      <c r="CA10" s="4">
        <v>75</v>
      </c>
      <c r="CB10" s="4">
        <v>76</v>
      </c>
      <c r="CC10" s="4">
        <v>77</v>
      </c>
      <c r="CD10" s="4">
        <v>78</v>
      </c>
      <c r="CE10" s="4">
        <v>79</v>
      </c>
      <c r="CF10" s="4">
        <v>80</v>
      </c>
      <c r="CG10" s="4">
        <v>81</v>
      </c>
      <c r="CH10" s="4">
        <v>82</v>
      </c>
      <c r="CI10" s="4">
        <v>83</v>
      </c>
      <c r="CJ10" s="4">
        <v>84</v>
      </c>
      <c r="CK10" s="4">
        <v>85</v>
      </c>
      <c r="CL10" s="4">
        <v>86</v>
      </c>
      <c r="CM10" s="4">
        <v>87</v>
      </c>
      <c r="CN10" s="4">
        <v>88</v>
      </c>
      <c r="CO10" s="4">
        <v>89</v>
      </c>
      <c r="CP10" s="4">
        <v>90</v>
      </c>
      <c r="CQ10" s="4">
        <v>91</v>
      </c>
      <c r="CR10" s="4">
        <v>92</v>
      </c>
      <c r="CS10" s="4">
        <v>93</v>
      </c>
      <c r="CT10" s="4">
        <v>94</v>
      </c>
      <c r="CU10" s="4">
        <v>95</v>
      </c>
      <c r="CV10" s="4">
        <v>96</v>
      </c>
      <c r="CW10" s="4">
        <v>97</v>
      </c>
      <c r="CX10" s="4">
        <v>98</v>
      </c>
      <c r="CY10" s="4">
        <v>99</v>
      </c>
      <c r="CZ10" s="4">
        <v>100</v>
      </c>
    </row>
    <row r="11" spans="2:104" ht="15">
      <c r="B11" s="9">
        <f>C6</f>
        <v>0.1</v>
      </c>
      <c r="C11" s="10">
        <f aca="true" t="shared" si="0" ref="C11:C31">$C$8*B11^2/4+LN(B11)*$J$6+$J$7</f>
        <v>1.0000000000000018</v>
      </c>
      <c r="D11" s="8">
        <f>$D$6</f>
        <v>1</v>
      </c>
      <c r="E11" s="7">
        <f aca="true" t="shared" si="1" ref="E11:AL11">$D$6</f>
        <v>1</v>
      </c>
      <c r="F11" s="7">
        <f t="shared" si="1"/>
        <v>1</v>
      </c>
      <c r="G11" s="7">
        <f t="shared" si="1"/>
        <v>1</v>
      </c>
      <c r="H11" s="7">
        <f t="shared" si="1"/>
        <v>1</v>
      </c>
      <c r="I11" s="7">
        <f t="shared" si="1"/>
        <v>1</v>
      </c>
      <c r="J11" s="7">
        <f t="shared" si="1"/>
        <v>1</v>
      </c>
      <c r="K11" s="7">
        <f t="shared" si="1"/>
        <v>1</v>
      </c>
      <c r="L11" s="7">
        <f t="shared" si="1"/>
        <v>1</v>
      </c>
      <c r="M11" s="7">
        <f t="shared" si="1"/>
        <v>1</v>
      </c>
      <c r="N11" s="7">
        <f t="shared" si="1"/>
        <v>1</v>
      </c>
      <c r="O11" s="7">
        <f t="shared" si="1"/>
        <v>1</v>
      </c>
      <c r="P11" s="7">
        <f t="shared" si="1"/>
        <v>1</v>
      </c>
      <c r="Q11" s="7">
        <f t="shared" si="1"/>
        <v>1</v>
      </c>
      <c r="R11" s="7">
        <f t="shared" si="1"/>
        <v>1</v>
      </c>
      <c r="S11" s="7">
        <f t="shared" si="1"/>
        <v>1</v>
      </c>
      <c r="T11" s="7">
        <f t="shared" si="1"/>
        <v>1</v>
      </c>
      <c r="U11" s="7">
        <f t="shared" si="1"/>
        <v>1</v>
      </c>
      <c r="V11" s="7">
        <f t="shared" si="1"/>
        <v>1</v>
      </c>
      <c r="W11" s="7">
        <f t="shared" si="1"/>
        <v>1</v>
      </c>
      <c r="X11" s="7">
        <f t="shared" si="1"/>
        <v>1</v>
      </c>
      <c r="Y11" s="7">
        <f t="shared" si="1"/>
        <v>1</v>
      </c>
      <c r="Z11" s="7">
        <f t="shared" si="1"/>
        <v>1</v>
      </c>
      <c r="AA11" s="7">
        <f t="shared" si="1"/>
        <v>1</v>
      </c>
      <c r="AB11" s="7">
        <f t="shared" si="1"/>
        <v>1</v>
      </c>
      <c r="AC11" s="7">
        <f t="shared" si="1"/>
        <v>1</v>
      </c>
      <c r="AD11" s="7">
        <f t="shared" si="1"/>
        <v>1</v>
      </c>
      <c r="AE11" s="7">
        <f t="shared" si="1"/>
        <v>1</v>
      </c>
      <c r="AF11" s="7">
        <f t="shared" si="1"/>
        <v>1</v>
      </c>
      <c r="AG11" s="7">
        <f t="shared" si="1"/>
        <v>1</v>
      </c>
      <c r="AH11" s="7">
        <f t="shared" si="1"/>
        <v>1</v>
      </c>
      <c r="AI11" s="7">
        <f t="shared" si="1"/>
        <v>1</v>
      </c>
      <c r="AJ11" s="7">
        <f t="shared" si="1"/>
        <v>1</v>
      </c>
      <c r="AK11" s="7">
        <f t="shared" si="1"/>
        <v>1</v>
      </c>
      <c r="AL11" s="7">
        <f t="shared" si="1"/>
        <v>1</v>
      </c>
      <c r="AM11" s="7">
        <f aca="true" t="shared" si="2" ref="AM11:CX11">$D$6</f>
        <v>1</v>
      </c>
      <c r="AN11" s="7">
        <f t="shared" si="2"/>
        <v>1</v>
      </c>
      <c r="AO11" s="7">
        <f t="shared" si="2"/>
        <v>1</v>
      </c>
      <c r="AP11" s="7">
        <f t="shared" si="2"/>
        <v>1</v>
      </c>
      <c r="AQ11" s="7">
        <f t="shared" si="2"/>
        <v>1</v>
      </c>
      <c r="AR11" s="7">
        <f t="shared" si="2"/>
        <v>1</v>
      </c>
      <c r="AS11" s="7">
        <f t="shared" si="2"/>
        <v>1</v>
      </c>
      <c r="AT11" s="7">
        <f t="shared" si="2"/>
        <v>1</v>
      </c>
      <c r="AU11" s="7">
        <f t="shared" si="2"/>
        <v>1</v>
      </c>
      <c r="AV11" s="7">
        <f t="shared" si="2"/>
        <v>1</v>
      </c>
      <c r="AW11" s="7">
        <f t="shared" si="2"/>
        <v>1</v>
      </c>
      <c r="AX11" s="7">
        <f t="shared" si="2"/>
        <v>1</v>
      </c>
      <c r="AY11" s="7">
        <f t="shared" si="2"/>
        <v>1</v>
      </c>
      <c r="AZ11" s="7">
        <f t="shared" si="2"/>
        <v>1</v>
      </c>
      <c r="BA11" s="7">
        <f t="shared" si="2"/>
        <v>1</v>
      </c>
      <c r="BB11" s="7">
        <f t="shared" si="2"/>
        <v>1</v>
      </c>
      <c r="BC11" s="7">
        <f t="shared" si="2"/>
        <v>1</v>
      </c>
      <c r="BD11" s="7">
        <f t="shared" si="2"/>
        <v>1</v>
      </c>
      <c r="BE11" s="7">
        <f t="shared" si="2"/>
        <v>1</v>
      </c>
      <c r="BF11" s="7">
        <f t="shared" si="2"/>
        <v>1</v>
      </c>
      <c r="BG11" s="7">
        <f t="shared" si="2"/>
        <v>1</v>
      </c>
      <c r="BH11" s="7">
        <f t="shared" si="2"/>
        <v>1</v>
      </c>
      <c r="BI11" s="7">
        <f t="shared" si="2"/>
        <v>1</v>
      </c>
      <c r="BJ11" s="7">
        <f t="shared" si="2"/>
        <v>1</v>
      </c>
      <c r="BK11" s="7">
        <f t="shared" si="2"/>
        <v>1</v>
      </c>
      <c r="BL11" s="7">
        <f t="shared" si="2"/>
        <v>1</v>
      </c>
      <c r="BM11" s="7">
        <f t="shared" si="2"/>
        <v>1</v>
      </c>
      <c r="BN11" s="7">
        <f t="shared" si="2"/>
        <v>1</v>
      </c>
      <c r="BO11" s="7">
        <f t="shared" si="2"/>
        <v>1</v>
      </c>
      <c r="BP11" s="7">
        <f t="shared" si="2"/>
        <v>1</v>
      </c>
      <c r="BQ11" s="7">
        <f t="shared" si="2"/>
        <v>1</v>
      </c>
      <c r="BR11" s="7">
        <f t="shared" si="2"/>
        <v>1</v>
      </c>
      <c r="BS11" s="7">
        <f t="shared" si="2"/>
        <v>1</v>
      </c>
      <c r="BT11" s="7">
        <f t="shared" si="2"/>
        <v>1</v>
      </c>
      <c r="BU11" s="7">
        <f t="shared" si="2"/>
        <v>1</v>
      </c>
      <c r="BV11" s="7">
        <f t="shared" si="2"/>
        <v>1</v>
      </c>
      <c r="BW11" s="7">
        <f t="shared" si="2"/>
        <v>1</v>
      </c>
      <c r="BX11" s="7">
        <f t="shared" si="2"/>
        <v>1</v>
      </c>
      <c r="BY11" s="7">
        <f t="shared" si="2"/>
        <v>1</v>
      </c>
      <c r="BZ11" s="7">
        <f t="shared" si="2"/>
        <v>1</v>
      </c>
      <c r="CA11" s="7">
        <f t="shared" si="2"/>
        <v>1</v>
      </c>
      <c r="CB11" s="7">
        <f t="shared" si="2"/>
        <v>1</v>
      </c>
      <c r="CC11" s="7">
        <f t="shared" si="2"/>
        <v>1</v>
      </c>
      <c r="CD11" s="7">
        <f t="shared" si="2"/>
        <v>1</v>
      </c>
      <c r="CE11" s="7">
        <f t="shared" si="2"/>
        <v>1</v>
      </c>
      <c r="CF11" s="7">
        <f t="shared" si="2"/>
        <v>1</v>
      </c>
      <c r="CG11" s="7">
        <f t="shared" si="2"/>
        <v>1</v>
      </c>
      <c r="CH11" s="7">
        <f t="shared" si="2"/>
        <v>1</v>
      </c>
      <c r="CI11" s="7">
        <f t="shared" si="2"/>
        <v>1</v>
      </c>
      <c r="CJ11" s="7">
        <f t="shared" si="2"/>
        <v>1</v>
      </c>
      <c r="CK11" s="7">
        <f t="shared" si="2"/>
        <v>1</v>
      </c>
      <c r="CL11" s="7">
        <f t="shared" si="2"/>
        <v>1</v>
      </c>
      <c r="CM11" s="7">
        <f t="shared" si="2"/>
        <v>1</v>
      </c>
      <c r="CN11" s="7">
        <f t="shared" si="2"/>
        <v>1</v>
      </c>
      <c r="CO11" s="7">
        <f t="shared" si="2"/>
        <v>1</v>
      </c>
      <c r="CP11" s="7">
        <f t="shared" si="2"/>
        <v>1</v>
      </c>
      <c r="CQ11" s="7">
        <f t="shared" si="2"/>
        <v>1</v>
      </c>
      <c r="CR11" s="7">
        <f t="shared" si="2"/>
        <v>1</v>
      </c>
      <c r="CS11" s="7">
        <f t="shared" si="2"/>
        <v>1</v>
      </c>
      <c r="CT11" s="7">
        <f t="shared" si="2"/>
        <v>1</v>
      </c>
      <c r="CU11" s="7">
        <f t="shared" si="2"/>
        <v>1</v>
      </c>
      <c r="CV11" s="7">
        <f t="shared" si="2"/>
        <v>1</v>
      </c>
      <c r="CW11" s="7">
        <f t="shared" si="2"/>
        <v>1</v>
      </c>
      <c r="CX11" s="7">
        <f t="shared" si="2"/>
        <v>1</v>
      </c>
      <c r="CY11" s="7">
        <f>$D$6</f>
        <v>1</v>
      </c>
      <c r="CZ11" s="7">
        <f>$D$6</f>
        <v>1</v>
      </c>
    </row>
    <row r="12" spans="2:104" ht="15">
      <c r="B12" s="2">
        <f>B11+$J$8</f>
        <v>0.10500000000000001</v>
      </c>
      <c r="C12" s="11">
        <f t="shared" si="0"/>
        <v>1.2812856416064058</v>
      </c>
      <c r="D12" s="3">
        <f>($D$31-$D$11)/($B$31-$B$11)*(B12-$B$11)+$D$11</f>
        <v>1.2</v>
      </c>
      <c r="E12">
        <f>0.5*(D11+D13+$J$8/(2*$B12)*(D13-D11)-$C$8*$J$8*$J$8)</f>
        <v>1.2047494047619047</v>
      </c>
      <c r="F12">
        <f>0.5*(E11+E13+$J$8/(2*$B12)*(E13-E11)-$C$8*$J$8*$J$8)</f>
        <v>1.2070698457792208</v>
      </c>
      <c r="G12">
        <f>0.5*(F11+F13+$J$8/(2*$B12)*(F13-F11)-$C$8*$J$8*$J$8)</f>
        <v>1.2093926955334175</v>
      </c>
      <c r="H12">
        <f>0.5*(G11+G13+$J$8/(2*$B12)*(G13-G11)-$C$8*$J$8*$J$8)</f>
        <v>1.2111090535307814</v>
      </c>
      <c r="I12">
        <f>0.5*(H11+H13+$J$8/(2*$B12)*(H13-H11)-$C$8*$J$8*$J$8)</f>
        <v>1.2128271010491698</v>
      </c>
      <c r="J12">
        <f>0.5*(I11+I13+$J$8/(2*$B12)*(I13-I11)-$C$8*$J$8*$J$8)</f>
        <v>1.2142422340706385</v>
      </c>
      <c r="K12">
        <f>0.5*(J11+J13+$J$8/(2*$B12)*(J13-J11)-$C$8*$J$8*$J$8)</f>
        <v>1.2156587045268183</v>
      </c>
      <c r="L12">
        <f>0.5*(K11+K13+$J$8/(2*$B12)*(K13-K11)-$C$8*$J$8*$J$8)</f>
        <v>1.2168860418208496</v>
      </c>
      <c r="M12">
        <f>0.5*(L11+L13+$J$8/(2*$B12)*(L13-L11)-$C$8*$J$8*$J$8)</f>
        <v>1.2181145006180245</v>
      </c>
      <c r="N12">
        <f>0.5*(M11+M13+$J$8/(2*$B12)*(M13-M11)-$C$8*$J$8*$J$8)</f>
        <v>1.2192106880735296</v>
      </c>
      <c r="O12">
        <f>0.5*(N11+N13+$J$8/(2*$B12)*(N13-N11)-$C$8*$J$8*$J$8)</f>
        <v>1.2203078484693672</v>
      </c>
      <c r="P12">
        <f>0.5*(O11+O13+$J$8/(2*$B12)*(O13-O11)-$C$8*$J$8*$J$8)</f>
        <v>1.2213058907122412</v>
      </c>
      <c r="Q12">
        <f>0.5*(P11+P13+$J$8/(2*$B12)*(P13-P11)-$C$8*$J$8*$J$8)</f>
        <v>1.222304796242406</v>
      </c>
      <c r="R12">
        <f>0.5*(Q11+Q13+$J$8/(2*$B12)*(Q13-Q11)-$C$8*$J$8*$J$8)</f>
        <v>1.2232258863195677</v>
      </c>
      <c r="S12">
        <f>0.5*(R11+R13+$J$8/(2*$B12)*(R13-R11)-$C$8*$J$8*$J$8)</f>
        <v>1.2241477548081123</v>
      </c>
      <c r="T12">
        <f>0.5*(S11+S13+$J$8/(2*$B12)*(S13-S11)-$C$8*$J$8*$J$8)</f>
        <v>1.2250064467499917</v>
      </c>
      <c r="U12">
        <f>0.5*(T11+T13+$J$8/(2*$B12)*(T13-T11)-$C$8*$J$8*$J$8)</f>
        <v>1.2258658491072987</v>
      </c>
      <c r="V12">
        <f>0.5*(U11+U13+$J$8/(2*$B12)*(U13-U11)-$C$8*$J$8*$J$8)</f>
        <v>1.2266726427666426</v>
      </c>
      <c r="W12">
        <f>0.5*(V11+V13+$J$8/(2*$B12)*(V13-V11)-$C$8*$J$8*$J$8)</f>
        <v>1.227480090930262</v>
      </c>
      <c r="X12">
        <f>0.5*(W11+W13+$J$8/(2*$B12)*(W13-W11)-$C$8*$J$8*$J$8)</f>
        <v>1.2282428462938437</v>
      </c>
      <c r="Y12">
        <f>0.5*(X11+X13+$J$8/(2*$B12)*(X13-X11)-$C$8*$J$8*$J$8)</f>
        <v>1.2290062092358542</v>
      </c>
      <c r="Z12">
        <f>0.5*(Y11+Y13+$J$8/(2*$B12)*(Y13-Y11)-$C$8*$J$8*$J$8)</f>
        <v>1.2297309757144497</v>
      </c>
      <c r="AA12">
        <f>0.5*(Z11+Z13+$J$8/(2*$B12)*(Z13-Z11)-$C$8*$J$8*$J$8)</f>
        <v>1.2304563097266845</v>
      </c>
      <c r="AB12">
        <f>0.5*(AA11+AA13+$J$8/(2*$B12)*(AA13-AA11)-$C$8*$J$8*$J$8)</f>
        <v>1.2311478421050217</v>
      </c>
      <c r="AC12">
        <f>0.5*(AB11+AB13+$J$8/(2*$B12)*(AB13-AB11)-$C$8*$J$8*$J$8)</f>
        <v>1.2318399073674333</v>
      </c>
      <c r="AD12">
        <f>0.5*(AC11+AC13+$J$8/(2*$B12)*(AC13-AC11)-$C$8*$J$8*$J$8)</f>
        <v>1.2325020042146988</v>
      </c>
      <c r="AE12">
        <f>0.5*(AD11+AD13+$J$8/(2*$B12)*(AD13-AD11)-$C$8*$J$8*$J$8)</f>
        <v>1.2331646036086994</v>
      </c>
      <c r="AF12">
        <f>0.5*(AE11+AE13+$J$8/(2*$B12)*(AE13-AE11)-$C$8*$J$8*$J$8)</f>
        <v>1.2338003396892925</v>
      </c>
      <c r="AG12">
        <f>0.5*(AF11+AF13+$J$8/(2*$B12)*(AF13-AF11)-$C$8*$J$8*$J$8)</f>
        <v>1.234436551481505</v>
      </c>
      <c r="AH12">
        <f>0.5*(AG11+AG13+$J$8/(2*$B12)*(AG13-AG11)-$C$8*$J$8*$J$8)</f>
        <v>1.235048443581715</v>
      </c>
      <c r="AI12">
        <f>0.5*(AH11+AH13+$J$8/(2*$B12)*(AH13-AH11)-$C$8*$J$8*$J$8)</f>
        <v>1.2356607874418957</v>
      </c>
      <c r="AJ12">
        <f>0.5*(AI11+AI13+$J$8/(2*$B12)*(AI13-AI11)-$C$8*$J$8*$J$8)</f>
        <v>1.2362509163157314</v>
      </c>
      <c r="AK12">
        <f>0.5*(AJ11+AJ13+$J$8/(2*$B12)*(AJ13-AJ11)-$C$8*$J$8*$J$8)</f>
        <v>1.2368414754003298</v>
      </c>
      <c r="AL12">
        <f>0.5*(AK11+AK13+$J$8/(2*$B12)*(AK13-AK11)-$C$8*$J$8*$J$8)</f>
        <v>1.2374115775301338</v>
      </c>
      <c r="AM12">
        <f>0.5*(AL11+AL13+$J$8/(2*$B12)*(AL13-AL11)-$C$8*$J$8*$J$8)</f>
        <v>1.2379820903444212</v>
      </c>
      <c r="AN12">
        <f>0.5*(AM11+AM13+$J$8/(2*$B12)*(AM13-AM11)-$C$8*$J$8*$J$8)</f>
        <v>1.2385336281758637</v>
      </c>
      <c r="AO12">
        <f>0.5*(AN11+AN13+$J$8/(2*$B12)*(AN13-AN11)-$C$8*$J$8*$J$8)</f>
        <v>1.2390855588851972</v>
      </c>
      <c r="AP12">
        <f>0.5*(AO11+AO13+$J$8/(2*$B12)*(AO13-AO11)-$C$8*$J$8*$J$8)</f>
        <v>1.2396197752651632</v>
      </c>
      <c r="AQ12">
        <f>0.5*(AP11+AP13+$J$8/(2*$B12)*(AP13-AP11)-$C$8*$J$8*$J$8)</f>
        <v>1.2401543681911151</v>
      </c>
      <c r="AR12">
        <f>0.5*(AQ11+AQ13+$J$8/(2*$B12)*(AQ13-AQ11)-$C$8*$J$8*$J$8)</f>
        <v>1.2406723289552473</v>
      </c>
      <c r="AS12">
        <f>0.5*(AR11+AR13+$J$8/(2*$B12)*(AR13-AR11)-$C$8*$J$8*$J$8)</f>
        <v>1.2411906512082398</v>
      </c>
      <c r="AT12">
        <f>0.5*(AS11+AS13+$J$8/(2*$B12)*(AS13-AS11)-$C$8*$J$8*$J$8)</f>
        <v>1.2416932787322343</v>
      </c>
      <c r="AU12">
        <f>0.5*(AT11+AT13+$J$8/(2*$B12)*(AT13-AT11)-$C$8*$J$8*$J$8)</f>
        <v>1.242196253798168</v>
      </c>
      <c r="AV12">
        <f>0.5*(AU11+AU13+$J$8/(2*$B12)*(AU13-AU11)-$C$8*$J$8*$J$8)</f>
        <v>1.2426843535751984</v>
      </c>
      <c r="AW12">
        <f>0.5*(AV11+AV13+$J$8/(2*$B12)*(AV13-AV11)-$C$8*$J$8*$J$8)</f>
        <v>1.243172787920841</v>
      </c>
      <c r="AX12">
        <f>0.5*(AW11+AW13+$J$8/(2*$B12)*(AW13-AW11)-$C$8*$J$8*$J$8)</f>
        <v>1.2436470697088227</v>
      </c>
      <c r="AY12">
        <f>0.5*(AX11+AX13+$J$8/(2*$B12)*(AX13-AX11)-$C$8*$J$8*$J$8)</f>
        <v>1.2441216739514234</v>
      </c>
      <c r="AZ12">
        <f>0.5*(AY11+AY13+$J$8/(2*$B12)*(AY13-AY11)-$C$8*$J$8*$J$8)</f>
        <v>1.2445827686640893</v>
      </c>
      <c r="BA12">
        <f>0.5*(AZ11+AZ13+$J$8/(2*$B12)*(AZ13-AZ11)-$C$8*$J$8*$J$8)</f>
        <v>1.2450441744804552</v>
      </c>
      <c r="BB12">
        <f>0.5*(BA11+BA13+$J$8/(2*$B12)*(BA13-BA11)-$C$8*$J$8*$J$8)</f>
        <v>1.2454926477255344</v>
      </c>
      <c r="BC12">
        <f>0.5*(BB11+BB13+$J$8/(2*$B12)*(BB13-BB11)-$C$8*$J$8*$J$8)</f>
        <v>1.245941421404829</v>
      </c>
      <c r="BD12">
        <f>0.5*(BC11+BC13+$J$8/(2*$B12)*(BC13-BC11)-$C$8*$J$8*$J$8)</f>
        <v>1.2463777843704302</v>
      </c>
      <c r="BE12">
        <f>0.5*(BD11+BD13+$J$8/(2*$B12)*(BD13-BD11)-$C$8*$J$8*$J$8)</f>
        <v>1.2468144377125079</v>
      </c>
      <c r="BF12">
        <f>0.5*(BE11+BE13+$J$8/(2*$B12)*(BE13-BE11)-$C$8*$J$8*$J$8)</f>
        <v>1.2472391559493818</v>
      </c>
      <c r="BG12">
        <f>0.5*(BF11+BF13+$J$8/(2*$B12)*(BF13-BF11)-$C$8*$J$8*$J$8)</f>
        <v>1.247664155056888</v>
      </c>
      <c r="BH12">
        <f>0.5*(BG11+BG13+$J$8/(2*$B12)*(BG13-BG11)-$C$8*$J$8*$J$8)</f>
        <v>1.2480776555864965</v>
      </c>
      <c r="BI12">
        <f>0.5*(BH11+BH13+$J$8/(2*$B12)*(BH13-BH11)-$C$8*$J$8*$J$8)</f>
        <v>1.2484914279810906</v>
      </c>
      <c r="BJ12">
        <f>0.5*(BI11+BI13+$J$8/(2*$B12)*(BI13-BI11)-$C$8*$J$8*$J$8)</f>
        <v>1.2488941050682663</v>
      </c>
      <c r="BK12">
        <f>0.5*(BJ11+BJ13+$J$8/(2*$B12)*(BJ13-BJ11)-$C$8*$J$8*$J$8)</f>
        <v>1.2492970454700723</v>
      </c>
      <c r="BL12">
        <f>0.5*(BK11+BK13+$J$8/(2*$B12)*(BK13-BK11)-$C$8*$J$8*$J$8)</f>
        <v>1.2496892653280218</v>
      </c>
      <c r="BM12">
        <f>0.5*(BL11+BL13+$J$8/(2*$B12)*(BL13-BL11)-$C$8*$J$8*$J$8)</f>
        <v>1.2500817403663298</v>
      </c>
      <c r="BN12">
        <f>0.5*(BM11+BM13+$J$8/(2*$B12)*(BM13-BM11)-$C$8*$J$8*$J$8)</f>
        <v>1.2504638450061478</v>
      </c>
      <c r="BO12">
        <f>0.5*(BN11+BN13+$J$8/(2*$B12)*(BN13-BN11)-$C$8*$J$8*$J$8)</f>
        <v>1.2508461970737288</v>
      </c>
      <c r="BP12">
        <f>0.5*(BO11+BO13+$J$8/(2*$B12)*(BO13-BO11)-$C$8*$J$8*$J$8)</f>
        <v>1.251218507466879</v>
      </c>
      <c r="BQ12">
        <f>0.5*(BP11+BP13+$J$8/(2*$B12)*(BP13-BP11)-$C$8*$J$8*$J$8)</f>
        <v>1.2515910578865397</v>
      </c>
      <c r="BR12">
        <f>0.5*(BQ11+BQ13+$J$8/(2*$B12)*(BQ13-BQ11)-$C$8*$J$8*$J$8)</f>
        <v>1.2519538765743325</v>
      </c>
      <c r="BS12">
        <f>0.5*(BR11+BR13+$J$8/(2*$B12)*(BR13-BR11)-$C$8*$J$8*$J$8)</f>
        <v>1.2523169282118634</v>
      </c>
      <c r="BT12">
        <f>0.5*(BS11+BS13+$J$8/(2*$B12)*(BS13-BS11)-$C$8*$J$8*$J$8)</f>
        <v>1.2526705414687362</v>
      </c>
      <c r="BU12">
        <f>0.5*(BT11+BT13+$J$8/(2*$B12)*(BT13-BT11)-$C$8*$J$8*$J$8)</f>
        <v>1.2530243808991648</v>
      </c>
      <c r="BV12">
        <f>0.5*(BU11+BU13+$J$8/(2*$B12)*(BU13-BU11)-$C$8*$J$8*$J$8)</f>
        <v>1.2533690605350336</v>
      </c>
      <c r="BW12">
        <f>0.5*(BV11+BV13+$J$8/(2*$B12)*(BV13-BV11)-$C$8*$J$8*$J$8)</f>
        <v>1.2537139598475364</v>
      </c>
      <c r="BX12">
        <f>0.5*(BW11+BW13+$J$8/(2*$B12)*(BW13-BW11)-$C$8*$J$8*$J$8)</f>
        <v>1.2540499647173995</v>
      </c>
      <c r="BY12">
        <f>0.5*(BX11+BX13+$J$8/(2*$B12)*(BX13-BX11)-$C$8*$J$8*$J$8)</f>
        <v>1.2543861830271195</v>
      </c>
      <c r="BZ12">
        <f>0.5*(BY11+BY13+$J$8/(2*$B12)*(BY13-BY11)-$C$8*$J$8*$J$8)</f>
        <v>1.2547137603025231</v>
      </c>
      <c r="CA12">
        <f>0.5*(BZ11+BZ13+$J$8/(2*$B12)*(BZ13-BZ11)-$C$8*$J$8*$J$8)</f>
        <v>1.2550415450239614</v>
      </c>
      <c r="CB12">
        <f>0.5*(CA11+CA13+$J$8/(2*$B12)*(CA13-CA11)-$C$8*$J$8*$J$8)</f>
        <v>1.2553609312701473</v>
      </c>
      <c r="CC12">
        <f>0.5*(CB11+CB13+$J$8/(2*$B12)*(CB13-CB11)-$C$8*$J$8*$J$8)</f>
        <v>1.2556805191959874</v>
      </c>
      <c r="CD12">
        <f>0.5*(CC11+CC13+$J$8/(2*$B12)*(CC13-CC11)-$C$8*$J$8*$J$8)</f>
        <v>1.2559919412899423</v>
      </c>
      <c r="CE12">
        <f>0.5*(CD11+CD13+$J$8/(2*$B12)*(CD13-CD11)-$C$8*$J$8*$J$8)</f>
        <v>1.2563035595105727</v>
      </c>
      <c r="CF12">
        <f>0.5*(CE11+CE13+$J$8/(2*$B12)*(CE13-CE11)-$C$8*$J$8*$J$8)</f>
        <v>1.2566072354283455</v>
      </c>
      <c r="CG12">
        <f aca="true" t="shared" si="3" ref="CG12:CZ15">0.5*(CF11+CF13+$J$8/(2*$B12)*(CF13-CF11)-$C$8*$J$8*$J$8)</f>
        <v>1.2569111021204722</v>
      </c>
      <c r="CH12">
        <f t="shared" si="3"/>
        <v>1.2572072416166578</v>
      </c>
      <c r="CI12">
        <f t="shared" si="3"/>
        <v>1.2575035667239296</v>
      </c>
      <c r="CJ12">
        <f t="shared" si="3"/>
        <v>1.2577923719218322</v>
      </c>
      <c r="CK12">
        <f t="shared" si="3"/>
        <v>1.2580813577460168</v>
      </c>
      <c r="CL12">
        <f t="shared" si="3"/>
        <v>1.2583630236535122</v>
      </c>
      <c r="CM12">
        <f t="shared" si="3"/>
        <v>1.2586448653712579</v>
      </c>
      <c r="CN12">
        <f t="shared" si="3"/>
        <v>1.258919580334557</v>
      </c>
      <c r="CO12">
        <f t="shared" si="3"/>
        <v>1.2591944664519612</v>
      </c>
      <c r="CP12">
        <f t="shared" si="3"/>
        <v>1.2594624125572338</v>
      </c>
      <c r="CQ12">
        <f t="shared" si="3"/>
        <v>1.2597305253121804</v>
      </c>
      <c r="CR12">
        <f t="shared" si="3"/>
        <v>1.2599918787431705</v>
      </c>
      <c r="CS12">
        <f t="shared" si="3"/>
        <v>1.2602533944635896</v>
      </c>
      <c r="CT12">
        <f t="shared" si="3"/>
        <v>1.260508325821902</v>
      </c>
      <c r="CU12">
        <f t="shared" si="3"/>
        <v>1.260763415246634</v>
      </c>
      <c r="CV12">
        <f t="shared" si="3"/>
        <v>1.2610120898401884</v>
      </c>
      <c r="CW12">
        <f t="shared" si="3"/>
        <v>1.261260918407959</v>
      </c>
      <c r="CX12">
        <f t="shared" si="3"/>
        <v>1.2615034965121565</v>
      </c>
      <c r="CY12">
        <f t="shared" si="3"/>
        <v>1.2617462246232112</v>
      </c>
      <c r="CZ12">
        <f t="shared" si="3"/>
        <v>1.261982861718579</v>
      </c>
    </row>
    <row r="13" spans="2:104" ht="15">
      <c r="B13" s="2">
        <f aca="true" t="shared" si="4" ref="B13:B31">B12+($C$7-$C$6)*0.05</f>
        <v>0.11000000000000001</v>
      </c>
      <c r="C13" s="11">
        <f t="shared" si="0"/>
        <v>1.549507818571616</v>
      </c>
      <c r="D13" s="3">
        <f aca="true" t="shared" si="5" ref="D13:D30">($D$31-$D$11)/($B$31-$B$11)*(B13-$B$11)+$D$11</f>
        <v>1.4</v>
      </c>
      <c r="E13">
        <f>0.5*(D12+D14+$J$8/(2*$B13)*(D14-D12)-$C$8*$J$8*$J$8)</f>
        <v>1.4045329545454546</v>
      </c>
      <c r="F13">
        <f>0.5*(E12+E14+$J$8/(2*$B13)*(E14-E12)-$C$8*$J$8*$J$8)</f>
        <v>1.4090706145303973</v>
      </c>
      <c r="G13">
        <f aca="true" t="shared" si="6" ref="G13:BR16">0.5*(F12+F14+$J$8/(2*$B13)*(F14-F12)-$C$8*$J$8*$J$8)</f>
        <v>1.4124234999205958</v>
      </c>
      <c r="H13">
        <f t="shared" si="6"/>
        <v>1.415779685770471</v>
      </c>
      <c r="I13">
        <f t="shared" si="6"/>
        <v>1.4185441316728749</v>
      </c>
      <c r="J13">
        <f t="shared" si="6"/>
        <v>1.4213111902384357</v>
      </c>
      <c r="K13">
        <f t="shared" si="6"/>
        <v>1.423708779370962</v>
      </c>
      <c r="L13">
        <f t="shared" si="6"/>
        <v>1.4261085593468386</v>
      </c>
      <c r="M13">
        <f t="shared" si="6"/>
        <v>1.4282499487948022</v>
      </c>
      <c r="N13">
        <f t="shared" si="6"/>
        <v>1.430393238870392</v>
      </c>
      <c r="O13">
        <f t="shared" si="6"/>
        <v>1.4323429027867034</v>
      </c>
      <c r="P13">
        <f t="shared" si="6"/>
        <v>1.4342942531247003</v>
      </c>
      <c r="Q13">
        <f t="shared" si="6"/>
        <v>1.4360935918800857</v>
      </c>
      <c r="R13">
        <f t="shared" si="6"/>
        <v>1.4378944512530567</v>
      </c>
      <c r="S13">
        <f t="shared" si="6"/>
        <v>1.4395718959767279</v>
      </c>
      <c r="T13">
        <f t="shared" si="6"/>
        <v>1.4412507284886769</v>
      </c>
      <c r="U13">
        <f t="shared" si="6"/>
        <v>1.4428267905208831</v>
      </c>
      <c r="V13">
        <f t="shared" si="6"/>
        <v>1.4444041311195812</v>
      </c>
      <c r="W13">
        <f t="shared" si="6"/>
        <v>1.4458941648530899</v>
      </c>
      <c r="X13">
        <f t="shared" si="6"/>
        <v>1.4473853854839942</v>
      </c>
      <c r="Y13">
        <f t="shared" si="6"/>
        <v>1.448801208372413</v>
      </c>
      <c r="Z13">
        <f t="shared" si="6"/>
        <v>1.4502181399311975</v>
      </c>
      <c r="AA13">
        <f t="shared" si="6"/>
        <v>1.4515690403912052</v>
      </c>
      <c r="AB13">
        <f t="shared" si="6"/>
        <v>1.4529209818340556</v>
      </c>
      <c r="AC13">
        <f t="shared" si="6"/>
        <v>1.4542143803263887</v>
      </c>
      <c r="AD13">
        <f t="shared" si="6"/>
        <v>1.4555087605379242</v>
      </c>
      <c r="AE13">
        <f t="shared" si="6"/>
        <v>1.4567506635790828</v>
      </c>
      <c r="AF13">
        <f t="shared" si="6"/>
        <v>1.4579934959173584</v>
      </c>
      <c r="AG13">
        <f t="shared" si="6"/>
        <v>1.4591888200200949</v>
      </c>
      <c r="AH13">
        <f t="shared" si="6"/>
        <v>1.46038502663068</v>
      </c>
      <c r="AI13">
        <f t="shared" si="6"/>
        <v>1.4615378365237544</v>
      </c>
      <c r="AJ13">
        <f t="shared" si="6"/>
        <v>1.4626914868285514</v>
      </c>
      <c r="AK13">
        <f t="shared" si="6"/>
        <v>1.4638051747100282</v>
      </c>
      <c r="AL13">
        <f t="shared" si="6"/>
        <v>1.4649196648588694</v>
      </c>
      <c r="AM13">
        <f t="shared" si="6"/>
        <v>1.465997087599361</v>
      </c>
      <c r="AN13">
        <f t="shared" si="6"/>
        <v>1.4670752778222453</v>
      </c>
      <c r="AO13">
        <f t="shared" si="6"/>
        <v>1.468118863308691</v>
      </c>
      <c r="AP13">
        <f t="shared" si="6"/>
        <v>1.469163184373341</v>
      </c>
      <c r="AQ13">
        <f t="shared" si="6"/>
        <v>1.4701750147032733</v>
      </c>
      <c r="AR13">
        <f t="shared" si="6"/>
        <v>1.4711875511974914</v>
      </c>
      <c r="AS13">
        <f t="shared" si="6"/>
        <v>1.4721694282211089</v>
      </c>
      <c r="AT13">
        <f t="shared" si="6"/>
        <v>1.4731519841638632</v>
      </c>
      <c r="AU13">
        <f t="shared" si="6"/>
        <v>1.4741054814027128</v>
      </c>
      <c r="AV13">
        <f t="shared" si="6"/>
        <v>1.4750596322174565</v>
      </c>
      <c r="AW13">
        <f t="shared" si="6"/>
        <v>1.4759861361753743</v>
      </c>
      <c r="AX13">
        <f t="shared" si="6"/>
        <v>1.476913270044641</v>
      </c>
      <c r="AY13">
        <f t="shared" si="6"/>
        <v>1.4778140132042672</v>
      </c>
      <c r="AZ13">
        <f t="shared" si="6"/>
        <v>1.4787153641013542</v>
      </c>
      <c r="BA13">
        <f t="shared" si="6"/>
        <v>1.4795914513708113</v>
      </c>
      <c r="BB13">
        <f t="shared" si="6"/>
        <v>1.480468125535015</v>
      </c>
      <c r="BC13">
        <f t="shared" si="6"/>
        <v>1.4813205555143292</v>
      </c>
      <c r="BD13">
        <f t="shared" si="6"/>
        <v>1.4821735527407134</v>
      </c>
      <c r="BE13">
        <f t="shared" si="6"/>
        <v>1.483003234877862</v>
      </c>
      <c r="BF13">
        <f t="shared" si="6"/>
        <v>1.4838334656925256</v>
      </c>
      <c r="BG13">
        <f t="shared" si="6"/>
        <v>1.4846412341689699</v>
      </c>
      <c r="BH13">
        <f t="shared" si="6"/>
        <v>1.4854495337305027</v>
      </c>
      <c r="BI13">
        <f t="shared" si="6"/>
        <v>1.4862361587380082</v>
      </c>
      <c r="BJ13">
        <f t="shared" si="6"/>
        <v>1.4870232981275826</v>
      </c>
      <c r="BK13">
        <f t="shared" si="6"/>
        <v>1.4877894950593915</v>
      </c>
      <c r="BL13">
        <f t="shared" si="6"/>
        <v>1.4885561904830626</v>
      </c>
      <c r="BM13">
        <f t="shared" si="6"/>
        <v>1.48930262745387</v>
      </c>
      <c r="BN13">
        <f t="shared" si="6"/>
        <v>1.490049547771935</v>
      </c>
      <c r="BO13">
        <f t="shared" si="6"/>
        <v>1.4907768517957636</v>
      </c>
      <c r="BP13">
        <f t="shared" si="6"/>
        <v>1.4915046247085892</v>
      </c>
      <c r="BQ13">
        <f t="shared" si="6"/>
        <v>1.4922133867963705</v>
      </c>
      <c r="BR13">
        <f t="shared" si="6"/>
        <v>1.4929226039487564</v>
      </c>
      <c r="BS13">
        <f>0.5*(BR12+BR14+$J$8/(2*$B13)*(BR14-BR12)-$C$8*$J$8*$J$8)</f>
        <v>1.4936133833342753</v>
      </c>
      <c r="BT13">
        <f>0.5*(BS12+BS14+$J$8/(2*$B13)*(BS14-BS12)-$C$8*$J$8*$J$8)</f>
        <v>1.4943046045472057</v>
      </c>
      <c r="BU13">
        <f>0.5*(BT12+BT14+$J$8/(2*$B13)*(BT14-BT12)-$C$8*$J$8*$J$8)</f>
        <v>1.4949779322079726</v>
      </c>
      <c r="BV13">
        <f>0.5*(BU12+BU14+$J$8/(2*$B13)*(BU14-BU12)-$C$8*$J$8*$J$8)</f>
        <v>1.4956516890044897</v>
      </c>
      <c r="BW13">
        <f>0.5*(BV12+BV14+$J$8/(2*$B13)*(BV14-BV12)-$C$8*$J$8*$J$8)</f>
        <v>1.4963080706107337</v>
      </c>
      <c r="BX13">
        <f>0.5*(BW12+BW14+$J$8/(2*$B13)*(BW14-BW12)-$C$8*$J$8*$J$8)</f>
        <v>1.496964869169257</v>
      </c>
      <c r="BY13">
        <f>0.5*(BX12+BX14+$J$8/(2*$B13)*(BX14-BX12)-$C$8*$J$8*$J$8)</f>
        <v>1.4976047875677196</v>
      </c>
      <c r="BZ13">
        <f>0.5*(BY12+BY14+$J$8/(2*$B13)*(BY14-BY12)-$C$8*$J$8*$J$8)</f>
        <v>1.498245111209599</v>
      </c>
      <c r="CA13">
        <f>0.5*(BZ12+BZ14+$J$8/(2*$B13)*(BZ14-BZ12)-$C$8*$J$8*$J$8)</f>
        <v>1.4988690285277295</v>
      </c>
      <c r="CB13">
        <f>0.5*(CA12+CA14+$J$8/(2*$B13)*(CA14-CA12)-$C$8*$J$8*$J$8)</f>
        <v>1.4994933398247194</v>
      </c>
      <c r="CC13">
        <f>0.5*(CB12+CB14+$J$8/(2*$B13)*(CB14-CB12)-$C$8*$J$8*$J$8)</f>
        <v>1.500101699264073</v>
      </c>
      <c r="CD13">
        <f>0.5*(CC12+CC14+$J$8/(2*$B13)*(CC14-CC12)-$C$8*$J$8*$J$8)</f>
        <v>1.5007104418346067</v>
      </c>
      <c r="CE13">
        <f>0.5*(CD12+CD14+$J$8/(2*$B13)*(CD14-CD12)-$C$8*$J$8*$J$8)</f>
        <v>1.5013036692088608</v>
      </c>
      <c r="CF13">
        <f>0.5*(CE12+CE14+$J$8/(2*$B13)*(CE14-CE12)-$C$8*$J$8*$J$8)</f>
        <v>1.5018972692585968</v>
      </c>
      <c r="CG13">
        <f t="shared" si="3"/>
        <v>1.502475774320913</v>
      </c>
      <c r="CH13">
        <f t="shared" si="3"/>
        <v>1.5030546419723274</v>
      </c>
      <c r="CI13">
        <f t="shared" si="3"/>
        <v>1.5036188195682305</v>
      </c>
      <c r="CJ13">
        <f t="shared" si="3"/>
        <v>1.5041833500154749</v>
      </c>
      <c r="CK13">
        <f t="shared" si="3"/>
        <v>1.5047335810905815</v>
      </c>
      <c r="CL13">
        <f t="shared" si="3"/>
        <v>1.5052841556089687</v>
      </c>
      <c r="CM13">
        <f t="shared" si="3"/>
        <v>1.5058208080954134</v>
      </c>
      <c r="CN13">
        <f t="shared" si="3"/>
        <v>1.5063577949294122</v>
      </c>
      <c r="CO13">
        <f t="shared" si="3"/>
        <v>1.5068812245304102</v>
      </c>
      <c r="CP13">
        <f t="shared" si="3"/>
        <v>1.5074049796796083</v>
      </c>
      <c r="CQ13">
        <f t="shared" si="3"/>
        <v>1.5079155305680543</v>
      </c>
      <c r="CR13">
        <f t="shared" si="3"/>
        <v>1.5084263984870125</v>
      </c>
      <c r="CS13">
        <f t="shared" si="3"/>
        <v>1.5089244039311573</v>
      </c>
      <c r="CT13">
        <f t="shared" si="3"/>
        <v>1.5094227181562152</v>
      </c>
      <c r="CU13">
        <f t="shared" si="3"/>
        <v>1.5099085010831588</v>
      </c>
      <c r="CV13">
        <f t="shared" si="3"/>
        <v>1.5103945847969429</v>
      </c>
      <c r="CW13">
        <f t="shared" si="3"/>
        <v>1.5108684583028176</v>
      </c>
      <c r="CX13">
        <f t="shared" si="3"/>
        <v>1.5113426248453428</v>
      </c>
      <c r="CY13">
        <f t="shared" si="3"/>
        <v>1.51180489265955</v>
      </c>
      <c r="CZ13">
        <f t="shared" si="3"/>
        <v>1.5122674459932848</v>
      </c>
    </row>
    <row r="14" spans="2:104" ht="15">
      <c r="B14" s="2">
        <f t="shared" si="4"/>
        <v>0.11500000000000002</v>
      </c>
      <c r="C14" s="11">
        <f t="shared" si="0"/>
        <v>1.8058294407198314</v>
      </c>
      <c r="D14" s="3">
        <f t="shared" si="5"/>
        <v>1.6</v>
      </c>
      <c r="E14">
        <f>0.5*(D13+D15+$J$8/(2*$B14)*(D15-D13)-$C$8*$J$8*$J$8)</f>
        <v>1.6043353260869566</v>
      </c>
      <c r="F14">
        <f>0.5*(E13+E15+$J$8/(2*$B14)*(E15-E13)-$C$8*$J$8*$J$8)</f>
        <v>1.6086747694334653</v>
      </c>
      <c r="G14">
        <f t="shared" si="6"/>
        <v>1.613018365330322</v>
      </c>
      <c r="H14">
        <f t="shared" si="6"/>
        <v>1.6167843174530974</v>
      </c>
      <c r="I14">
        <f t="shared" si="6"/>
        <v>1.6205537643526229</v>
      </c>
      <c r="J14">
        <f t="shared" si="6"/>
        <v>1.6238901448801597</v>
      </c>
      <c r="K14">
        <f t="shared" si="6"/>
        <v>1.6272295317304137</v>
      </c>
      <c r="L14">
        <f t="shared" si="6"/>
        <v>1.6302443487921345</v>
      </c>
      <c r="M14">
        <f t="shared" si="6"/>
        <v>1.6332618109782098</v>
      </c>
      <c r="N14">
        <f t="shared" si="6"/>
        <v>1.6360270190681805</v>
      </c>
      <c r="O14">
        <f t="shared" si="6"/>
        <v>1.6387945953509073</v>
      </c>
      <c r="P14">
        <f t="shared" si="6"/>
        <v>1.6413596174404708</v>
      </c>
      <c r="Q14">
        <f t="shared" si="6"/>
        <v>1.6439267882632338</v>
      </c>
      <c r="R14">
        <f t="shared" si="6"/>
        <v>1.6463269718713478</v>
      </c>
      <c r="S14">
        <f t="shared" si="6"/>
        <v>1.6487291255612164</v>
      </c>
      <c r="T14">
        <f t="shared" si="6"/>
        <v>1.6509906745686236</v>
      </c>
      <c r="U14">
        <f t="shared" si="6"/>
        <v>1.6532540450424291</v>
      </c>
      <c r="V14">
        <f t="shared" si="6"/>
        <v>1.6553969526245842</v>
      </c>
      <c r="W14">
        <f t="shared" si="6"/>
        <v>1.6575415558353386</v>
      </c>
      <c r="X14">
        <f t="shared" si="6"/>
        <v>1.6595814210252682</v>
      </c>
      <c r="Y14">
        <f t="shared" si="6"/>
        <v>1.6616228737067473</v>
      </c>
      <c r="Z14">
        <f t="shared" si="6"/>
        <v>1.663572079971216</v>
      </c>
      <c r="AA14">
        <f t="shared" si="6"/>
        <v>1.6655227796255434</v>
      </c>
      <c r="AB14">
        <f t="shared" si="6"/>
        <v>1.667391294626806</v>
      </c>
      <c r="AC14">
        <f t="shared" si="6"/>
        <v>1.6692612202341712</v>
      </c>
      <c r="AD14">
        <f t="shared" si="6"/>
        <v>1.67105716030505</v>
      </c>
      <c r="AE14">
        <f t="shared" si="6"/>
        <v>1.6728544374567438</v>
      </c>
      <c r="AF14">
        <f t="shared" si="6"/>
        <v>1.6745844790028617</v>
      </c>
      <c r="AG14">
        <f t="shared" si="6"/>
        <v>1.6763157917732252</v>
      </c>
      <c r="AH14">
        <f t="shared" si="6"/>
        <v>1.6779854786683697</v>
      </c>
      <c r="AI14">
        <f t="shared" si="6"/>
        <v>1.679656377353578</v>
      </c>
      <c r="AJ14">
        <f t="shared" si="6"/>
        <v>1.6812703549534673</v>
      </c>
      <c r="AK14">
        <f t="shared" si="6"/>
        <v>1.682885490341474</v>
      </c>
      <c r="AL14">
        <f t="shared" si="6"/>
        <v>1.684447686109956</v>
      </c>
      <c r="AM14">
        <f t="shared" si="6"/>
        <v>1.6860109903010552</v>
      </c>
      <c r="AN14">
        <f t="shared" si="6"/>
        <v>1.687524754657837</v>
      </c>
      <c r="AO14">
        <f t="shared" si="6"/>
        <v>1.6890395820620117</v>
      </c>
      <c r="AP14">
        <f t="shared" si="6"/>
        <v>1.690507799055245</v>
      </c>
      <c r="AQ14">
        <f t="shared" si="6"/>
        <v>1.6919770371813623</v>
      </c>
      <c r="AR14">
        <f t="shared" si="6"/>
        <v>1.693402211964043</v>
      </c>
      <c r="AS14">
        <f t="shared" si="6"/>
        <v>1.6948283689881254</v>
      </c>
      <c r="AT14">
        <f t="shared" si="6"/>
        <v>1.6962126972878362</v>
      </c>
      <c r="AU14">
        <f t="shared" si="6"/>
        <v>1.697597971595888</v>
      </c>
      <c r="AV14">
        <f t="shared" si="6"/>
        <v>1.6989433951044315</v>
      </c>
      <c r="AW14">
        <f t="shared" si="6"/>
        <v>1.7002897307407165</v>
      </c>
      <c r="AX14">
        <f t="shared" si="6"/>
        <v>1.7015979814332471</v>
      </c>
      <c r="AY14">
        <f t="shared" si="6"/>
        <v>1.7029071124668438</v>
      </c>
      <c r="AZ14">
        <f t="shared" si="6"/>
        <v>1.7041797481794565</v>
      </c>
      <c r="BA14">
        <f t="shared" si="6"/>
        <v>1.7054532343204833</v>
      </c>
      <c r="BB14">
        <f t="shared" si="6"/>
        <v>1.7066916674013999</v>
      </c>
      <c r="BC14">
        <f t="shared" si="6"/>
        <v>1.707930922683892</v>
      </c>
      <c r="BD14">
        <f t="shared" si="6"/>
        <v>1.709136443140519</v>
      </c>
      <c r="BE14">
        <f t="shared" si="6"/>
        <v>1.7103427590956537</v>
      </c>
      <c r="BF14">
        <f t="shared" si="6"/>
        <v>1.7115165533565762</v>
      </c>
      <c r="BG14">
        <f t="shared" si="6"/>
        <v>1.7126911177964013</v>
      </c>
      <c r="BH14">
        <f t="shared" si="6"/>
        <v>1.7138342839716747</v>
      </c>
      <c r="BI14">
        <f t="shared" si="6"/>
        <v>1.7149781962675639</v>
      </c>
      <c r="BJ14">
        <f t="shared" si="6"/>
        <v>1.7160917566064664</v>
      </c>
      <c r="BK14">
        <f t="shared" si="6"/>
        <v>1.7172060401621425</v>
      </c>
      <c r="BL14">
        <f t="shared" si="6"/>
        <v>1.7182909512630138</v>
      </c>
      <c r="BM14">
        <f t="shared" si="6"/>
        <v>1.7193765637372913</v>
      </c>
      <c r="BN14">
        <f t="shared" si="6"/>
        <v>1.7204337249502852</v>
      </c>
      <c r="BO14">
        <f t="shared" si="6"/>
        <v>1.7214915666707893</v>
      </c>
      <c r="BP14">
        <f t="shared" si="6"/>
        <v>1.7225218270445515</v>
      </c>
      <c r="BQ14">
        <f t="shared" si="6"/>
        <v>1.7235527479637636</v>
      </c>
      <c r="BR14">
        <f t="shared" si="6"/>
        <v>1.7245569120159985</v>
      </c>
      <c r="BS14">
        <f>0.5*(BR13+BR15+$J$8/(2*$B14)*(BR15-BR13)-$C$8*$J$8*$J$8)</f>
        <v>1.725561717489866</v>
      </c>
      <c r="BT14">
        <f>0.5*(BS13+BS15+$J$8/(2*$B14)*(BS15-BS13)-$C$8*$J$8*$J$8)</f>
        <v>1.7265405500254651</v>
      </c>
      <c r="BU14">
        <f>0.5*(BT13+BT15+$J$8/(2*$B14)*(BT15-BT13)-$C$8*$J$8*$J$8)</f>
        <v>1.727520005638467</v>
      </c>
      <c r="BV14">
        <f>0.5*(BU13+BU15+$J$8/(2*$B14)*(BU15-BU13)-$C$8*$J$8*$J$8)</f>
        <v>1.7284742357941805</v>
      </c>
      <c r="BW14">
        <f>0.5*(BV13+BV15+$J$8/(2*$B14)*(BV15-BV13)-$C$8*$J$8*$J$8)</f>
        <v>1.729429071410012</v>
      </c>
      <c r="BX14">
        <f>0.5*(BW13+BW15+$J$8/(2*$B14)*(BW15-BW13)-$C$8*$J$8*$J$8)</f>
        <v>1.7303593960691368</v>
      </c>
      <c r="BY14">
        <f>0.5*(BX13+BX15+$J$8/(2*$B14)*(BX15-BX13)-$C$8*$J$8*$J$8)</f>
        <v>1.7312903092506347</v>
      </c>
      <c r="BZ14">
        <f>0.5*(BY13+BY15+$J$8/(2*$B14)*(BY15-BY13)-$C$8*$J$8*$J$8)</f>
        <v>1.7321973959429269</v>
      </c>
      <c r="CA14">
        <f>0.5*(BZ13+BZ15+$J$8/(2*$B14)*(BZ15-BZ13)-$C$8*$J$8*$J$8)</f>
        <v>1.7331050548565552</v>
      </c>
      <c r="CB14">
        <f>0.5*(CA13+CA15+$J$8/(2*$B14)*(CA15-CA13)-$C$8*$J$8*$J$8)</f>
        <v>1.733989544236046</v>
      </c>
      <c r="CC14">
        <f>0.5*(CB13+CB15+$J$8/(2*$B14)*(CB15-CB13)-$C$8*$J$8*$J$8)</f>
        <v>1.7348745901337317</v>
      </c>
      <c r="CD14">
        <f>0.5*(CC13+CC15+$J$8/(2*$B14)*(CC15-CC13)-$C$8*$J$8*$J$8)</f>
        <v>1.7357370981091604</v>
      </c>
      <c r="CE14">
        <f>0.5*(CD13+CD15+$J$8/(2*$B14)*(CD15-CD13)-$C$8*$J$8*$J$8)</f>
        <v>1.7366001474622639</v>
      </c>
      <c r="CF14">
        <f>0.5*(CE13+CE15+$J$8/(2*$B14)*(CE15-CE13)-$C$8*$J$8*$J$8)</f>
        <v>1.7374412670404773</v>
      </c>
      <c r="CG14">
        <f t="shared" si="3"/>
        <v>1.7382829133863222</v>
      </c>
      <c r="CH14">
        <f t="shared" si="3"/>
        <v>1.7391032162775113</v>
      </c>
      <c r="CI14">
        <f t="shared" si="3"/>
        <v>1.7399240318273959</v>
      </c>
      <c r="CJ14">
        <f t="shared" si="3"/>
        <v>1.7407240698518307</v>
      </c>
      <c r="CK14">
        <f t="shared" si="3"/>
        <v>1.741524606900234</v>
      </c>
      <c r="CL14">
        <f t="shared" si="3"/>
        <v>1.742304913228786</v>
      </c>
      <c r="CM14">
        <f t="shared" si="3"/>
        <v>1.7430857053960929</v>
      </c>
      <c r="CN14">
        <f t="shared" si="3"/>
        <v>1.7438467956508923</v>
      </c>
      <c r="CO14">
        <f t="shared" si="3"/>
        <v>1.7446083589860264</v>
      </c>
      <c r="CP14">
        <f t="shared" si="3"/>
        <v>1.7453507322228383</v>
      </c>
      <c r="CQ14">
        <f t="shared" si="3"/>
        <v>1.7460935661874077</v>
      </c>
      <c r="CR14">
        <f t="shared" si="3"/>
        <v>1.7468177057774557</v>
      </c>
      <c r="CS14">
        <f t="shared" si="3"/>
        <v>1.7475422941291685</v>
      </c>
      <c r="CT14">
        <f t="shared" si="3"/>
        <v>1.7482486685550263</v>
      </c>
      <c r="CU14">
        <f t="shared" si="3"/>
        <v>1.7489554801450156</v>
      </c>
      <c r="CV14">
        <f t="shared" si="3"/>
        <v>1.749644543722663</v>
      </c>
      <c r="CW14">
        <f t="shared" si="3"/>
        <v>1.750334033218843</v>
      </c>
      <c r="CX14">
        <f t="shared" si="3"/>
        <v>1.7510062267559479</v>
      </c>
      <c r="CY14">
        <f t="shared" si="3"/>
        <v>1.7516788353024662</v>
      </c>
      <c r="CZ14">
        <f t="shared" si="3"/>
        <v>1.7523345867012832</v>
      </c>
    </row>
    <row r="15" spans="2:104" ht="15">
      <c r="B15" s="2">
        <f t="shared" si="4"/>
        <v>0.12000000000000002</v>
      </c>
      <c r="C15" s="11">
        <f t="shared" si="0"/>
        <v>2.051264865291424</v>
      </c>
      <c r="D15" s="3">
        <f t="shared" si="5"/>
        <v>1.8</v>
      </c>
      <c r="E15">
        <f>0.5*(D14+D16+$J$8/(2*$B15)*(D16-D14)-$C$8*$J$8*$J$8)</f>
        <v>1.8041541666666667</v>
      </c>
      <c r="F15">
        <f>0.5*(E14+E16+$J$8/(2*$B15)*(E16-E14)-$C$8*$J$8*$J$8)</f>
        <v>1.8083119565217392</v>
      </c>
      <c r="G15">
        <f t="shared" si="6"/>
        <v>1.8124733980693222</v>
      </c>
      <c r="H15">
        <f t="shared" si="6"/>
        <v>1.816638520441917</v>
      </c>
      <c r="I15">
        <f t="shared" si="6"/>
        <v>1.8205224979509642</v>
      </c>
      <c r="J15">
        <f t="shared" si="6"/>
        <v>1.8244098586908184</v>
      </c>
      <c r="K15">
        <f t="shared" si="6"/>
        <v>1.8280156386634698</v>
      </c>
      <c r="L15">
        <f t="shared" si="6"/>
        <v>1.8316244987103736</v>
      </c>
      <c r="M15">
        <f t="shared" si="6"/>
        <v>1.8349869799682232</v>
      </c>
      <c r="N15">
        <f t="shared" si="6"/>
        <v>1.838352277087571</v>
      </c>
      <c r="O15">
        <f t="shared" si="6"/>
        <v>1.8415064718962055</v>
      </c>
      <c r="P15">
        <f t="shared" si="6"/>
        <v>1.8446632580767233</v>
      </c>
      <c r="Q15">
        <f t="shared" si="6"/>
        <v>1.8476387186714922</v>
      </c>
      <c r="R15">
        <f t="shared" si="6"/>
        <v>1.8506165796860503</v>
      </c>
      <c r="S15">
        <f t="shared" si="6"/>
        <v>1.8534373774757578</v>
      </c>
      <c r="T15">
        <f t="shared" si="6"/>
        <v>1.8562604119555963</v>
      </c>
      <c r="U15">
        <f t="shared" si="6"/>
        <v>1.858946044000468</v>
      </c>
      <c r="V15">
        <f t="shared" si="6"/>
        <v>1.8616337709887232</v>
      </c>
      <c r="W15">
        <f t="shared" si="6"/>
        <v>1.864200070551822</v>
      </c>
      <c r="X15">
        <f t="shared" si="6"/>
        <v>1.866768341154064</v>
      </c>
      <c r="Y15">
        <f t="shared" si="6"/>
        <v>1.8692282336296442</v>
      </c>
      <c r="Z15">
        <f t="shared" si="6"/>
        <v>1.8716899878435345</v>
      </c>
      <c r="AA15">
        <f t="shared" si="6"/>
        <v>1.8740540912353596</v>
      </c>
      <c r="AB15">
        <f t="shared" si="6"/>
        <v>1.8764199591278987</v>
      </c>
      <c r="AC15">
        <f t="shared" si="6"/>
        <v>1.8786970560293</v>
      </c>
      <c r="AD15">
        <f t="shared" si="6"/>
        <v>1.8809758302513582</v>
      </c>
      <c r="AE15">
        <f t="shared" si="6"/>
        <v>1.8831732384511606</v>
      </c>
      <c r="AF15">
        <f t="shared" si="6"/>
        <v>1.885372245252247</v>
      </c>
      <c r="AG15">
        <f t="shared" si="6"/>
        <v>1.8874961092890579</v>
      </c>
      <c r="AH15">
        <f t="shared" si="6"/>
        <v>1.88962150038614</v>
      </c>
      <c r="AI15">
        <f t="shared" si="6"/>
        <v>1.8916770215351075</v>
      </c>
      <c r="AJ15">
        <f t="shared" si="6"/>
        <v>1.8937340043432083</v>
      </c>
      <c r="AK15">
        <f t="shared" si="6"/>
        <v>1.8957256225566954</v>
      </c>
      <c r="AL15">
        <f t="shared" si="6"/>
        <v>1.8977186423201693</v>
      </c>
      <c r="AM15">
        <f t="shared" si="6"/>
        <v>1.8996501805648878</v>
      </c>
      <c r="AN15">
        <f t="shared" si="6"/>
        <v>1.9015830648447665</v>
      </c>
      <c r="AO15">
        <f t="shared" si="6"/>
        <v>1.9034578439189669</v>
      </c>
      <c r="AP15">
        <f t="shared" si="6"/>
        <v>1.9053339175294675</v>
      </c>
      <c r="AQ15">
        <f t="shared" si="6"/>
        <v>1.9071548476392481</v>
      </c>
      <c r="AR15">
        <f t="shared" si="6"/>
        <v>1.9089770243195832</v>
      </c>
      <c r="AS15">
        <f t="shared" si="6"/>
        <v>1.9107466783091704</v>
      </c>
      <c r="AT15">
        <f t="shared" si="6"/>
        <v>1.9125175340308052</v>
      </c>
      <c r="AU15">
        <f t="shared" si="6"/>
        <v>1.9142382060954388</v>
      </c>
      <c r="AV15">
        <f t="shared" si="6"/>
        <v>1.9159600378374548</v>
      </c>
      <c r="AW15">
        <f t="shared" si="6"/>
        <v>1.9176337907227</v>
      </c>
      <c r="AX15">
        <f t="shared" si="6"/>
        <v>1.9193086637221444</v>
      </c>
      <c r="AY15">
        <f t="shared" si="6"/>
        <v>1.9209373667727232</v>
      </c>
      <c r="AZ15">
        <f t="shared" si="6"/>
        <v>1.922567152615394</v>
      </c>
      <c r="BA15">
        <f t="shared" si="6"/>
        <v>1.9241525125370698</v>
      </c>
      <c r="BB15">
        <f t="shared" si="6"/>
        <v>1.9257389199540933</v>
      </c>
      <c r="BC15">
        <f t="shared" si="6"/>
        <v>1.9272825057613387</v>
      </c>
      <c r="BD15">
        <f t="shared" si="6"/>
        <v>1.9288271056057025</v>
      </c>
      <c r="BE15">
        <f t="shared" si="6"/>
        <v>1.9303303689213027</v>
      </c>
      <c r="BF15">
        <f t="shared" si="6"/>
        <v>1.9318346144916012</v>
      </c>
      <c r="BG15">
        <f t="shared" si="6"/>
        <v>1.9332989061232004</v>
      </c>
      <c r="BH15">
        <f t="shared" si="6"/>
        <v>1.934764149760495</v>
      </c>
      <c r="BI15">
        <f t="shared" si="6"/>
        <v>1.9361907332890327</v>
      </c>
      <c r="BJ15">
        <f t="shared" si="6"/>
        <v>1.9376182399824657</v>
      </c>
      <c r="BK15">
        <f t="shared" si="6"/>
        <v>1.9390083029473326</v>
      </c>
      <c r="BL15">
        <f t="shared" si="6"/>
        <v>1.940399261533893</v>
      </c>
      <c r="BM15">
        <f t="shared" si="6"/>
        <v>1.941753924680895</v>
      </c>
      <c r="BN15">
        <f t="shared" si="6"/>
        <v>1.9431094571058627</v>
      </c>
      <c r="BO15">
        <f t="shared" si="6"/>
        <v>1.9444297820699865</v>
      </c>
      <c r="BP15">
        <f t="shared" si="6"/>
        <v>1.9457509510804198</v>
      </c>
      <c r="BQ15">
        <f t="shared" si="6"/>
        <v>1.9470379468007486</v>
      </c>
      <c r="BR15">
        <f t="shared" si="6"/>
        <v>1.9483257623696517</v>
      </c>
      <c r="BS15">
        <f>0.5*(BR14+BR16+$J$8/(2*$B15)*(BR16-BR14)-$C$8*$J$8*$J$8)</f>
        <v>1.9495803904744768</v>
      </c>
      <c r="BT15">
        <f>0.5*(BS14+BS16+$J$8/(2*$B15)*(BS16-BS14)-$C$8*$J$8*$J$8)</f>
        <v>1.9508358151939298</v>
      </c>
      <c r="BU15">
        <f>0.5*(BT14+BT16+$J$8/(2*$B15)*(BT16-BT14)-$C$8*$J$8*$J$8)</f>
        <v>1.9520589945469324</v>
      </c>
      <c r="BV15">
        <f>0.5*(BU14+BU16+$J$8/(2*$B15)*(BU16-BU14)-$C$8*$J$8*$J$8)</f>
        <v>1.9532829481812564</v>
      </c>
      <c r="BW15">
        <f>0.5*(BV14+BV16+$J$8/(2*$B15)*(BV16-BV14)-$C$8*$J$8*$J$8)</f>
        <v>1.9544755587420761</v>
      </c>
      <c r="BX15">
        <f>0.5*(BW14+BW16+$J$8/(2*$B15)*(BW16-BW14)-$C$8*$J$8*$J$8)</f>
        <v>1.955668922094507</v>
      </c>
      <c r="BY15">
        <f>0.5*(BX14+BX16+$J$8/(2*$B15)*(BX16-BX14)-$C$8*$J$8*$J$8)</f>
        <v>1.956831808217061</v>
      </c>
      <c r="BZ15">
        <f>0.5*(BY14+BY16+$J$8/(2*$B15)*(BY16-BY14)-$C$8*$J$8*$J$8)</f>
        <v>1.957995426433428</v>
      </c>
      <c r="CA15">
        <f>0.5*(BZ14+BZ16+$J$8/(2*$B15)*(BZ16-BZ14)-$C$8*$J$8*$J$8)</f>
        <v>1.9591293997014554</v>
      </c>
      <c r="CB15">
        <f>0.5*(CA14+CA16+$J$8/(2*$B15)*(CA16-CA14)-$C$8*$J$8*$J$8)</f>
        <v>1.9602640851104458</v>
      </c>
      <c r="CC15">
        <f>0.5*(CB14+CB16+$J$8/(2*$B15)*(CB16-CB14)-$C$8*$J$8*$J$8)</f>
        <v>1.961369926790627</v>
      </c>
      <c r="CD15">
        <f>0.5*(CC14+CC16+$J$8/(2*$B15)*(CC16-CC14)-$C$8*$J$8*$J$8)</f>
        <v>1.9624764613610846</v>
      </c>
      <c r="CE15">
        <f>0.5*(CD14+CD16+$J$8/(2*$B15)*(CD16-CD14)-$C$8*$J$8*$J$8)</f>
        <v>1.9635549245388335</v>
      </c>
      <c r="CF15">
        <f>0.5*(CE14+CE16+$J$8/(2*$B15)*(CE16-CE14)-$C$8*$J$8*$J$8)</f>
        <v>1.9646340620192506</v>
      </c>
      <c r="CG15">
        <f t="shared" si="3"/>
        <v>1.9656858734699987</v>
      </c>
      <c r="CH15">
        <f t="shared" si="3"/>
        <v>1.9667383412630994</v>
      </c>
      <c r="CI15">
        <f t="shared" si="3"/>
        <v>1.967764203102086</v>
      </c>
      <c r="CJ15">
        <f t="shared" si="3"/>
        <v>1.9687907039175565</v>
      </c>
      <c r="CK15">
        <f t="shared" si="3"/>
        <v>1.969791295063237</v>
      </c>
      <c r="CL15">
        <f t="shared" si="3"/>
        <v>1.970792508383765</v>
      </c>
      <c r="CM15">
        <f t="shared" si="3"/>
        <v>1.9717684858635847</v>
      </c>
      <c r="CN15">
        <f t="shared" si="3"/>
        <v>1.9727450692529975</v>
      </c>
      <c r="CO15">
        <f t="shared" si="3"/>
        <v>1.973697069375163</v>
      </c>
      <c r="CP15">
        <f t="shared" si="3"/>
        <v>1.974649659652322</v>
      </c>
      <c r="CQ15">
        <f t="shared" si="3"/>
        <v>1.975578299063053</v>
      </c>
      <c r="CR15">
        <f t="shared" si="3"/>
        <v>1.97650751336102</v>
      </c>
      <c r="CS15">
        <f t="shared" si="3"/>
        <v>1.9774133900034112</v>
      </c>
      <c r="CT15">
        <f t="shared" si="3"/>
        <v>1.9783198267300375</v>
      </c>
      <c r="CU15">
        <f t="shared" si="3"/>
        <v>1.979203520717933</v>
      </c>
      <c r="CV15">
        <f t="shared" si="3"/>
        <v>1.9800877604313003</v>
      </c>
      <c r="CW15">
        <f t="shared" si="3"/>
        <v>1.9809498348493708</v>
      </c>
      <c r="CX15">
        <f t="shared" si="3"/>
        <v>1.9818124410592866</v>
      </c>
      <c r="CY15">
        <f t="shared" si="3"/>
        <v>1.9826534426986873</v>
      </c>
      <c r="CZ15">
        <f t="shared" si="3"/>
        <v>1.9834949626036322</v>
      </c>
    </row>
    <row r="16" spans="2:104" ht="15">
      <c r="B16" s="2">
        <f t="shared" si="4"/>
        <v>0.12500000000000003</v>
      </c>
      <c r="C16" s="11">
        <f t="shared" si="0"/>
        <v>2.2867041688377956</v>
      </c>
      <c r="D16" s="3">
        <f t="shared" si="5"/>
        <v>2</v>
      </c>
      <c r="E16">
        <f>0.5*(D15+D17+$J$8/(2*$B16)*(D17-D15)-$C$8*$J$8*$J$8)</f>
        <v>2.0039875</v>
      </c>
      <c r="F16">
        <f>0.5*(E15+E17+$J$8/(2*$B16)*(E17-E15)-$C$8*$J$8*$J$8)</f>
        <v>2.007978205128205</v>
      </c>
      <c r="G16">
        <f t="shared" si="6"/>
        <v>2.011972138610182</v>
      </c>
      <c r="H16">
        <f t="shared" si="6"/>
        <v>2.015969324142796</v>
      </c>
      <c r="I16">
        <f t="shared" si="6"/>
        <v>2.019969785913169</v>
      </c>
      <c r="J16">
        <f t="shared" si="6"/>
        <v>2.0238339694352163</v>
      </c>
      <c r="K16">
        <f t="shared" si="6"/>
        <v>2.027701303772784</v>
      </c>
      <c r="L16">
        <f t="shared" si="6"/>
        <v>2.03139725885141</v>
      </c>
      <c r="M16">
        <f t="shared" si="6"/>
        <v>2.035096193559816</v>
      </c>
      <c r="N16">
        <f t="shared" si="6"/>
        <v>2.0386234980781888</v>
      </c>
      <c r="O16">
        <f t="shared" si="6"/>
        <v>2.04215360803822</v>
      </c>
      <c r="P16">
        <f t="shared" si="6"/>
        <v>2.045522754546145</v>
      </c>
      <c r="Q16">
        <f t="shared" si="6"/>
        <v>2.048894542887527</v>
      </c>
      <c r="R16">
        <f t="shared" si="6"/>
        <v>2.0521187869330486</v>
      </c>
      <c r="S16">
        <f t="shared" si="6"/>
        <v>2.0553455233951037</v>
      </c>
      <c r="T16">
        <f t="shared" si="6"/>
        <v>2.0584379289657067</v>
      </c>
      <c r="U16">
        <f t="shared" si="6"/>
        <v>2.0615326917943517</v>
      </c>
      <c r="V16">
        <f t="shared" si="6"/>
        <v>2.06450510203305</v>
      </c>
      <c r="W16">
        <f t="shared" si="6"/>
        <v>2.0674797474801885</v>
      </c>
      <c r="X16">
        <f t="shared" si="6"/>
        <v>2.0703425232705763</v>
      </c>
      <c r="Y16">
        <f t="shared" si="6"/>
        <v>2.0732074238522893</v>
      </c>
      <c r="Z16">
        <f t="shared" si="6"/>
        <v>2.0759694897948444</v>
      </c>
      <c r="AA16">
        <f t="shared" si="6"/>
        <v>2.078733580283219</v>
      </c>
      <c r="AB16">
        <f t="shared" si="6"/>
        <v>2.0814025822725086</v>
      </c>
      <c r="AC16">
        <f t="shared" si="6"/>
        <v>2.084073517410701</v>
      </c>
      <c r="AD16">
        <f t="shared" si="6"/>
        <v>2.086656007285185</v>
      </c>
      <c r="AE16">
        <f t="shared" si="6"/>
        <v>2.0892403466071174</v>
      </c>
      <c r="AF16">
        <f t="shared" si="6"/>
        <v>2.091741958747246</v>
      </c>
      <c r="AG16">
        <f t="shared" si="6"/>
        <v>2.094245343341385</v>
      </c>
      <c r="AH16">
        <f t="shared" si="6"/>
        <v>2.096670950407285</v>
      </c>
      <c r="AI16">
        <f t="shared" si="6"/>
        <v>2.0990982588026497</v>
      </c>
      <c r="AJ16">
        <f t="shared" si="6"/>
        <v>2.1014521037271385</v>
      </c>
      <c r="AK16">
        <f t="shared" si="6"/>
        <v>2.1038075840140196</v>
      </c>
      <c r="AL16">
        <f t="shared" si="6"/>
        <v>2.106093389531863</v>
      </c>
      <c r="AM16">
        <f t="shared" si="6"/>
        <v>2.1083807689989382</v>
      </c>
      <c r="AN16">
        <f t="shared" si="6"/>
        <v>2.110601827495969</v>
      </c>
      <c r="AO16">
        <f t="shared" si="6"/>
        <v>2.11282440256968</v>
      </c>
      <c r="AP16">
        <f t="shared" si="6"/>
        <v>2.1149836493422716</v>
      </c>
      <c r="AQ16">
        <f t="shared" si="6"/>
        <v>2.1171443589215504</v>
      </c>
      <c r="AR16">
        <f t="shared" si="6"/>
        <v>2.119244431742252</v>
      </c>
      <c r="AS16">
        <f t="shared" si="6"/>
        <v>2.121345916826845</v>
      </c>
      <c r="AT16">
        <f t="shared" si="6"/>
        <v>2.123389204339466</v>
      </c>
      <c r="AU16">
        <f t="shared" si="6"/>
        <v>2.125433856477325</v>
      </c>
      <c r="AV16">
        <f t="shared" si="6"/>
        <v>2.1274225375402227</v>
      </c>
      <c r="AW16">
        <f t="shared" si="6"/>
        <v>2.129412538214534</v>
      </c>
      <c r="AX16">
        <f t="shared" si="6"/>
        <v>2.131348613935078</v>
      </c>
      <c r="AY16">
        <f t="shared" si="6"/>
        <v>2.1332859666354316</v>
      </c>
      <c r="AZ16">
        <f t="shared" si="6"/>
        <v>2.1351712865127395</v>
      </c>
      <c r="BA16">
        <f t="shared" si="6"/>
        <v>2.1370578429087805</v>
      </c>
      <c r="BB16">
        <f t="shared" si="6"/>
        <v>2.1388941262290353</v>
      </c>
      <c r="BC16">
        <f t="shared" si="6"/>
        <v>2.140731607591929</v>
      </c>
      <c r="BD16">
        <f t="shared" si="6"/>
        <v>2.1425204609967485</v>
      </c>
      <c r="BE16">
        <f t="shared" si="6"/>
        <v>2.144310475789755</v>
      </c>
      <c r="BF16">
        <f t="shared" si="6"/>
        <v>2.1460534077564932</v>
      </c>
      <c r="BG16">
        <f t="shared" si="6"/>
        <v>2.1477974661342176</v>
      </c>
      <c r="BH16">
        <f t="shared" si="6"/>
        <v>2.149495898960784</v>
      </c>
      <c r="BI16">
        <f t="shared" si="6"/>
        <v>2.1511954247702287</v>
      </c>
      <c r="BJ16">
        <f t="shared" si="6"/>
        <v>2.152850704539592</v>
      </c>
      <c r="BK16">
        <f t="shared" si="6"/>
        <v>2.154507045298633</v>
      </c>
      <c r="BL16">
        <f t="shared" si="6"/>
        <v>2.1561204502041686</v>
      </c>
      <c r="BM16">
        <f t="shared" si="6"/>
        <v>2.157734885438982</v>
      </c>
      <c r="BN16">
        <f t="shared" si="6"/>
        <v>2.1593076327766387</v>
      </c>
      <c r="BO16">
        <f t="shared" si="6"/>
        <v>2.160881381024351</v>
      </c>
      <c r="BP16">
        <f t="shared" si="6"/>
        <v>2.162414633097509</v>
      </c>
      <c r="BQ16">
        <f t="shared" si="6"/>
        <v>2.1639488578201975</v>
      </c>
      <c r="BR16">
        <f aca="true" t="shared" si="7" ref="BR16:CZ19">0.5*(BQ15+BQ17+$J$8/(2*$B16)*(BQ17-BQ15)-$C$8*$J$8*$J$8)</f>
        <v>2.165443726955058</v>
      </c>
      <c r="BS16">
        <f t="shared" si="7"/>
        <v>2.1669395415631336</v>
      </c>
      <c r="BT16">
        <f t="shared" si="7"/>
        <v>2.168397094394054</v>
      </c>
      <c r="BU16">
        <f t="shared" si="7"/>
        <v>2.169855566538626</v>
      </c>
      <c r="BV16">
        <f t="shared" si="7"/>
        <v>2.1712768276920986</v>
      </c>
      <c r="BW16">
        <f t="shared" si="7"/>
        <v>2.172698982955145</v>
      </c>
      <c r="BX16">
        <f t="shared" si="7"/>
        <v>2.174084938236499</v>
      </c>
      <c r="BY16">
        <f t="shared" si="7"/>
        <v>2.1754717633230465</v>
      </c>
      <c r="BZ16">
        <f t="shared" si="7"/>
        <v>2.1768233624902478</v>
      </c>
      <c r="CA16">
        <f t="shared" si="7"/>
        <v>2.1781758080070346</v>
      </c>
      <c r="CB16">
        <f t="shared" si="7"/>
        <v>2.179493967200123</v>
      </c>
      <c r="CC16">
        <f t="shared" si="7"/>
        <v>2.180812950089362</v>
      </c>
      <c r="CD16">
        <f t="shared" si="7"/>
        <v>2.1820985539713766</v>
      </c>
      <c r="CE16">
        <f t="shared" si="7"/>
        <v>2.183384959655544</v>
      </c>
      <c r="CF16">
        <f t="shared" si="7"/>
        <v>2.18463886331056</v>
      </c>
      <c r="CG16">
        <f t="shared" si="7"/>
        <v>2.1858935475938854</v>
      </c>
      <c r="CH16">
        <f t="shared" si="7"/>
        <v>2.1871165782195354</v>
      </c>
      <c r="CI16">
        <f t="shared" si="7"/>
        <v>2.1883403689836287</v>
      </c>
      <c r="CJ16">
        <f t="shared" si="7"/>
        <v>2.1895333274088715</v>
      </c>
      <c r="CK16">
        <f t="shared" si="7"/>
        <v>2.1907270261332745</v>
      </c>
      <c r="CL16">
        <f t="shared" si="7"/>
        <v>2.191890688186759</v>
      </c>
      <c r="CM16">
        <f t="shared" si="7"/>
        <v>2.1930550713198245</v>
      </c>
      <c r="CN16">
        <f t="shared" si="7"/>
        <v>2.1941901890698716</v>
      </c>
      <c r="CO16">
        <f t="shared" si="7"/>
        <v>2.1953260092710134</v>
      </c>
      <c r="CP16">
        <f t="shared" si="7"/>
        <v>2.1964333121546877</v>
      </c>
      <c r="CQ16">
        <f t="shared" si="7"/>
        <v>2.197541299425505</v>
      </c>
      <c r="CR16">
        <f t="shared" si="7"/>
        <v>2.1986214952813685</v>
      </c>
      <c r="CS16">
        <f t="shared" si="7"/>
        <v>2.199702358000259</v>
      </c>
      <c r="CT16">
        <f t="shared" si="7"/>
        <v>2.200756134017048</v>
      </c>
      <c r="CU16">
        <f t="shared" si="7"/>
        <v>2.2018105598895734</v>
      </c>
      <c r="CV16">
        <f t="shared" si="7"/>
        <v>2.202838583481111</v>
      </c>
      <c r="CW16">
        <f t="shared" si="7"/>
        <v>2.2038672404164465</v>
      </c>
      <c r="CX16">
        <f t="shared" si="7"/>
        <v>2.204870160031519</v>
      </c>
      <c r="CY16">
        <f t="shared" si="7"/>
        <v>2.2058736969537303</v>
      </c>
      <c r="CZ16">
        <f t="shared" si="7"/>
        <v>2.206852142828355</v>
      </c>
    </row>
    <row r="17" spans="2:104" ht="15">
      <c r="B17" s="2">
        <f t="shared" si="4"/>
        <v>0.13000000000000003</v>
      </c>
      <c r="C17" s="11">
        <f t="shared" si="0"/>
        <v>2.512932655840519</v>
      </c>
      <c r="D17" s="3">
        <f t="shared" si="5"/>
        <v>2.2</v>
      </c>
      <c r="E17">
        <f>0.5*(D16+D18+$J$8/(2*$B17)*(D18-D16)-$C$8*$J$8*$J$8)</f>
        <v>2.203833653846154</v>
      </c>
      <c r="F17">
        <f>0.5*(E16+E18+$J$8/(2*$B17)*(E18-E16)-$C$8*$J$8*$J$8)</f>
        <v>2.2076701566951566</v>
      </c>
      <c r="G17">
        <f aca="true" t="shared" si="8" ref="G17:BR20">0.5*(F16+F18+$J$8/(2*$B17)*(F18-F16)-$C$8*$J$8*$J$8)</f>
        <v>2.211509527625153</v>
      </c>
      <c r="H17">
        <f t="shared" si="8"/>
        <v>2.215351786071822</v>
      </c>
      <c r="I17">
        <f t="shared" si="8"/>
        <v>2.2191969518416546</v>
      </c>
      <c r="J17">
        <f t="shared" si="8"/>
        <v>2.223045045126045</v>
      </c>
      <c r="K17">
        <f t="shared" si="8"/>
        <v>2.22682763903198</v>
      </c>
      <c r="L17">
        <f t="shared" si="8"/>
        <v>2.230613116062221</v>
      </c>
      <c r="M17">
        <f t="shared" si="8"/>
        <v>2.234298780183842</v>
      </c>
      <c r="N17">
        <f t="shared" si="8"/>
        <v>2.237987239735902</v>
      </c>
      <c r="O17">
        <f t="shared" si="8"/>
        <v>2.2415629084647137</v>
      </c>
      <c r="P17">
        <f t="shared" si="8"/>
        <v>2.245141267509672</v>
      </c>
      <c r="Q17">
        <f t="shared" si="8"/>
        <v>2.248604538792191</v>
      </c>
      <c r="R17">
        <f t="shared" si="8"/>
        <v>2.2520703908802724</v>
      </c>
      <c r="S17">
        <f t="shared" si="8"/>
        <v>2.2554237529462453</v>
      </c>
      <c r="T17">
        <f t="shared" si="8"/>
        <v>2.258779588110018</v>
      </c>
      <c r="U17">
        <f t="shared" si="8"/>
        <v>2.2620275303388637</v>
      </c>
      <c r="V17">
        <f t="shared" si="8"/>
        <v>2.2652778425406157</v>
      </c>
      <c r="W17">
        <f t="shared" si="8"/>
        <v>2.2684254680395752</v>
      </c>
      <c r="X17">
        <f t="shared" si="8"/>
        <v>2.271575366052545</v>
      </c>
      <c r="Y17">
        <f t="shared" si="8"/>
        <v>2.2746277555221943</v>
      </c>
      <c r="Z17">
        <f t="shared" si="8"/>
        <v>2.277682325960563</v>
      </c>
      <c r="AA17">
        <f t="shared" si="8"/>
        <v>2.280644269739574</v>
      </c>
      <c r="AB17">
        <f t="shared" si="8"/>
        <v>2.283608308702021</v>
      </c>
      <c r="AC17">
        <f t="shared" si="8"/>
        <v>2.286484215354564</v>
      </c>
      <c r="AD17">
        <f t="shared" si="8"/>
        <v>2.289362136831278</v>
      </c>
      <c r="AE17">
        <f t="shared" si="8"/>
        <v>2.2921560233454454</v>
      </c>
      <c r="AF17">
        <f t="shared" si="8"/>
        <v>2.294951849348596</v>
      </c>
      <c r="AG17">
        <f t="shared" si="8"/>
        <v>2.2976673663836205</v>
      </c>
      <c r="AH17">
        <f t="shared" si="8"/>
        <v>2.300384752183218</v>
      </c>
      <c r="AI17">
        <f t="shared" si="8"/>
        <v>2.3030252219116387</v>
      </c>
      <c r="AJ17">
        <f t="shared" si="8"/>
        <v>2.305667493893818</v>
      </c>
      <c r="AK17">
        <f t="shared" si="8"/>
        <v>2.308235949958985</v>
      </c>
      <c r="AL17">
        <f t="shared" si="8"/>
        <v>2.3108061456118723</v>
      </c>
      <c r="AM17">
        <f t="shared" si="8"/>
        <v>2.3133053706258306</v>
      </c>
      <c r="AN17">
        <f t="shared" si="8"/>
        <v>2.315806276070087</v>
      </c>
      <c r="AO17">
        <f t="shared" si="8"/>
        <v>2.318238834945055</v>
      </c>
      <c r="AP17">
        <f t="shared" si="8"/>
        <v>2.320673018298257</v>
      </c>
      <c r="AQ17">
        <f t="shared" si="8"/>
        <v>2.323041287056902</v>
      </c>
      <c r="AR17">
        <f t="shared" si="8"/>
        <v>2.3254111272749984</v>
      </c>
      <c r="AS17">
        <f t="shared" si="8"/>
        <v>2.3277173175842596</v>
      </c>
      <c r="AT17">
        <f t="shared" si="8"/>
        <v>2.3300250290239815</v>
      </c>
      <c r="AU17">
        <f t="shared" si="8"/>
        <v>2.332271208928349</v>
      </c>
      <c r="AV17">
        <f t="shared" si="8"/>
        <v>2.334518862106237</v>
      </c>
      <c r="AW17">
        <f t="shared" si="8"/>
        <v>2.3367069734920687</v>
      </c>
      <c r="AX17">
        <f t="shared" si="8"/>
        <v>2.338896512571727</v>
      </c>
      <c r="AY17">
        <f t="shared" si="8"/>
        <v>2.3410283858707936</v>
      </c>
      <c r="AZ17">
        <f t="shared" si="8"/>
        <v>2.3431616433867397</v>
      </c>
      <c r="BA17">
        <f t="shared" si="8"/>
        <v>2.3452390099722966</v>
      </c>
      <c r="BB17">
        <f t="shared" si="8"/>
        <v>2.347317719243967</v>
      </c>
      <c r="BC17">
        <f t="shared" si="8"/>
        <v>2.3493422219092013</v>
      </c>
      <c r="BD17">
        <f t="shared" si="8"/>
        <v>2.351368027535217</v>
      </c>
      <c r="BE17">
        <f t="shared" si="8"/>
        <v>2.3533412293824605</v>
      </c>
      <c r="BF17">
        <f t="shared" si="8"/>
        <v>2.35531569614379</v>
      </c>
      <c r="BG17">
        <f t="shared" si="8"/>
        <v>2.357239088157678</v>
      </c>
      <c r="BH17">
        <f t="shared" si="8"/>
        <v>2.35916370860311</v>
      </c>
      <c r="BI17">
        <f t="shared" si="8"/>
        <v>2.361038716133266</v>
      </c>
      <c r="BJ17">
        <f t="shared" si="8"/>
        <v>2.36291491707299</v>
      </c>
      <c r="BK17">
        <f t="shared" si="8"/>
        <v>2.364742905411717</v>
      </c>
      <c r="BL17">
        <f t="shared" si="8"/>
        <v>2.366572053504656</v>
      </c>
      <c r="BM17">
        <f t="shared" si="8"/>
        <v>2.368354332711765</v>
      </c>
      <c r="BN17">
        <f t="shared" si="8"/>
        <v>2.3701377392989773</v>
      </c>
      <c r="BO17">
        <f t="shared" si="8"/>
        <v>2.3718755683984627</v>
      </c>
      <c r="BP17">
        <f t="shared" si="8"/>
        <v>2.373614493707435</v>
      </c>
      <c r="BQ17">
        <f t="shared" si="8"/>
        <v>2.375309084358218</v>
      </c>
      <c r="BR17">
        <f t="shared" si="8"/>
        <v>2.3770047411804005</v>
      </c>
      <c r="BS17">
        <f t="shared" si="7"/>
        <v>2.3786572609050207</v>
      </c>
      <c r="BT17">
        <f t="shared" si="7"/>
        <v>2.380310817830589</v>
      </c>
      <c r="BU17">
        <f t="shared" si="7"/>
        <v>2.3819223928707873</v>
      </c>
      <c r="BV17">
        <f t="shared" si="7"/>
        <v>2.3835349771496643</v>
      </c>
      <c r="BW17">
        <f t="shared" si="7"/>
        <v>2.38510669500565</v>
      </c>
      <c r="BX17">
        <f t="shared" si="7"/>
        <v>2.386679395091644</v>
      </c>
      <c r="BY17">
        <f t="shared" si="7"/>
        <v>2.3882123067919365</v>
      </c>
      <c r="BZ17">
        <f t="shared" si="7"/>
        <v>2.3897461746169704</v>
      </c>
      <c r="CA17">
        <f t="shared" si="7"/>
        <v>2.3912412967576655</v>
      </c>
      <c r="CB17">
        <f t="shared" si="7"/>
        <v>2.3927373497749866</v>
      </c>
      <c r="CC17">
        <f t="shared" si="7"/>
        <v>2.3941956663607242</v>
      </c>
      <c r="CD17">
        <f t="shared" si="7"/>
        <v>2.3956548893894367</v>
      </c>
      <c r="CE17">
        <f t="shared" si="7"/>
        <v>2.3970773535030028</v>
      </c>
      <c r="CF17">
        <f t="shared" si="7"/>
        <v>2.3985007004008874</v>
      </c>
      <c r="CG17">
        <f t="shared" si="7"/>
        <v>2.399888235723992</v>
      </c>
      <c r="CH17">
        <f t="shared" si="7"/>
        <v>2.4012766309111964</v>
      </c>
      <c r="CI17">
        <f t="shared" si="7"/>
        <v>2.402630133115391</v>
      </c>
      <c r="CJ17">
        <f t="shared" si="7"/>
        <v>2.4039844729679842</v>
      </c>
      <c r="CK17">
        <f t="shared" si="7"/>
        <v>2.4053048109917117</v>
      </c>
      <c r="CL17">
        <f t="shared" si="7"/>
        <v>2.4066259651211364</v>
      </c>
      <c r="CM17">
        <f t="shared" si="7"/>
        <v>2.4079139823465</v>
      </c>
      <c r="CN17">
        <f t="shared" si="7"/>
        <v>2.409202794778518</v>
      </c>
      <c r="CO17">
        <f t="shared" si="7"/>
        <v>2.410459310119329</v>
      </c>
      <c r="CP17">
        <f t="shared" si="7"/>
        <v>2.411716600384053</v>
      </c>
      <c r="CQ17">
        <f t="shared" si="7"/>
        <v>2.4129424092950447</v>
      </c>
      <c r="CR17">
        <f t="shared" si="7"/>
        <v>2.4141689734379588</v>
      </c>
      <c r="CS17">
        <f t="shared" si="7"/>
        <v>2.415364848853679</v>
      </c>
      <c r="CT17">
        <f t="shared" si="7"/>
        <v>2.4165614603761867</v>
      </c>
      <c r="CU17">
        <f t="shared" si="7"/>
        <v>2.4177281535869084</v>
      </c>
      <c r="CV17">
        <f t="shared" si="7"/>
        <v>2.418895564323744</v>
      </c>
      <c r="CW17">
        <f t="shared" si="7"/>
        <v>2.4200338057947595</v>
      </c>
      <c r="CX17">
        <f t="shared" si="7"/>
        <v>2.4211727467346664</v>
      </c>
      <c r="CY17">
        <f t="shared" si="7"/>
        <v>2.422283246874506</v>
      </c>
      <c r="CZ17">
        <f t="shared" si="7"/>
        <v>2.423394428929724</v>
      </c>
    </row>
    <row r="18" spans="2:104" ht="15">
      <c r="B18" s="2">
        <f t="shared" si="4"/>
        <v>0.13500000000000004</v>
      </c>
      <c r="C18" s="11">
        <f t="shared" si="0"/>
        <v>2.730646683549857</v>
      </c>
      <c r="D18" s="3">
        <f t="shared" si="5"/>
        <v>2.4</v>
      </c>
      <c r="E18">
        <f>0.5*(D17+D19+$J$8/(2*$B18)*(D19-D17)-$C$8*$J$8*$J$8)</f>
        <v>2.403691203703704</v>
      </c>
      <c r="F18">
        <f>0.5*(E17+E19+$J$8/(2*$B18)*(E19-E17)-$C$8*$J$8*$J$8)</f>
        <v>2.407384951159951</v>
      </c>
      <c r="G18">
        <f t="shared" si="8"/>
        <v>2.411081258157551</v>
      </c>
      <c r="H18">
        <f t="shared" si="8"/>
        <v>2.414780140759424</v>
      </c>
      <c r="I18">
        <f t="shared" si="8"/>
        <v>2.4184816153120203</v>
      </c>
      <c r="J18">
        <f t="shared" si="8"/>
        <v>2.422185698455281</v>
      </c>
      <c r="K18">
        <f t="shared" si="8"/>
        <v>2.425892407133189</v>
      </c>
      <c r="L18">
        <f t="shared" si="8"/>
        <v>2.429568168635804</v>
      </c>
      <c r="M18">
        <f t="shared" si="8"/>
        <v>2.433246548320438</v>
      </c>
      <c r="N18">
        <f t="shared" si="8"/>
        <v>2.4368687561951434</v>
      </c>
      <c r="O18">
        <f t="shared" si="8"/>
        <v>2.440493543604842</v>
      </c>
      <c r="P18">
        <f t="shared" si="8"/>
        <v>2.4440473877836686</v>
      </c>
      <c r="Q18">
        <f t="shared" si="8"/>
        <v>2.447603754043103</v>
      </c>
      <c r="R18">
        <f t="shared" si="8"/>
        <v>2.4510813617513976</v>
      </c>
      <c r="S18">
        <f t="shared" si="8"/>
        <v>2.4545614239677658</v>
      </c>
      <c r="T18">
        <f t="shared" si="8"/>
        <v>2.4579590335469965</v>
      </c>
      <c r="U18">
        <f t="shared" si="8"/>
        <v>2.46135902533419</v>
      </c>
      <c r="V18">
        <f t="shared" si="8"/>
        <v>2.464675254196797</v>
      </c>
      <c r="W18">
        <f t="shared" si="8"/>
        <v>2.4679937914712275</v>
      </c>
      <c r="X18">
        <f t="shared" si="8"/>
        <v>2.471228639386958</v>
      </c>
      <c r="Y18">
        <f t="shared" si="8"/>
        <v>2.474465722328902</v>
      </c>
      <c r="Z18">
        <f t="shared" si="8"/>
        <v>2.477620001384502</v>
      </c>
      <c r="AA18">
        <f t="shared" si="8"/>
        <v>2.4807764435955852</v>
      </c>
      <c r="AB18">
        <f t="shared" si="8"/>
        <v>2.4838514471882402</v>
      </c>
      <c r="AC18">
        <f t="shared" si="8"/>
        <v>2.4869285441982476</v>
      </c>
      <c r="AD18">
        <f t="shared" si="8"/>
        <v>2.4899258501204136</v>
      </c>
      <c r="AE18">
        <f t="shared" si="8"/>
        <v>2.492925182175302</v>
      </c>
      <c r="AF18">
        <f t="shared" si="8"/>
        <v>2.4958465322223966</v>
      </c>
      <c r="AG18">
        <f t="shared" si="8"/>
        <v>2.4987698437102646</v>
      </c>
      <c r="AH18">
        <f t="shared" si="8"/>
        <v>2.5016170680762055</v>
      </c>
      <c r="AI18">
        <f t="shared" si="8"/>
        <v>2.504466191811735</v>
      </c>
      <c r="AJ18">
        <f t="shared" si="8"/>
        <v>2.5072411604839693</v>
      </c>
      <c r="AK18">
        <f t="shared" si="8"/>
        <v>2.510017969036221</v>
      </c>
      <c r="AL18">
        <f t="shared" si="8"/>
        <v>2.5127225599804026</v>
      </c>
      <c r="AM18">
        <f t="shared" si="8"/>
        <v>2.5154289338177955</v>
      </c>
      <c r="AN18">
        <f t="shared" si="8"/>
        <v>2.5180650119243637</v>
      </c>
      <c r="AO18">
        <f t="shared" si="8"/>
        <v>2.5207028183389637</v>
      </c>
      <c r="AP18">
        <f t="shared" si="8"/>
        <v>2.523272221461547</v>
      </c>
      <c r="AQ18">
        <f t="shared" si="8"/>
        <v>2.5258433005962404</v>
      </c>
      <c r="AR18">
        <f t="shared" si="8"/>
        <v>2.5283478303756253</v>
      </c>
      <c r="AS18">
        <f t="shared" si="8"/>
        <v>2.530853986043868</v>
      </c>
      <c r="AT18">
        <f t="shared" si="8"/>
        <v>2.5332954020233114</v>
      </c>
      <c r="AU18">
        <f t="shared" si="8"/>
        <v>2.5357383958246245</v>
      </c>
      <c r="AV18">
        <f t="shared" si="8"/>
        <v>2.5381184118608258</v>
      </c>
      <c r="AW18">
        <f t="shared" si="8"/>
        <v>2.540499959594685</v>
      </c>
      <c r="AX18">
        <f t="shared" si="8"/>
        <v>2.5428202418844066</v>
      </c>
      <c r="AY18">
        <f t="shared" si="8"/>
        <v>2.5451420115813943</v>
      </c>
      <c r="AZ18">
        <f t="shared" si="8"/>
        <v>2.547404177829606</v>
      </c>
      <c r="BA18">
        <f t="shared" si="8"/>
        <v>2.5496677889249955</v>
      </c>
      <c r="BB18">
        <f t="shared" si="8"/>
        <v>2.551873408318417</v>
      </c>
      <c r="BC18">
        <f t="shared" si="8"/>
        <v>2.554080431631589</v>
      </c>
      <c r="BD18">
        <f t="shared" si="8"/>
        <v>2.5562310253762592</v>
      </c>
      <c r="BE18">
        <f t="shared" si="8"/>
        <v>2.558382983654277</v>
      </c>
      <c r="BF18">
        <f t="shared" si="8"/>
        <v>2.560480025902214</v>
      </c>
      <c r="BG18">
        <f t="shared" si="8"/>
        <v>2.5625783947524217</v>
      </c>
      <c r="BH18">
        <f t="shared" si="8"/>
        <v>2.564623313789806</v>
      </c>
      <c r="BI18">
        <f t="shared" si="8"/>
        <v>2.56666952287376</v>
      </c>
      <c r="BJ18">
        <f t="shared" si="8"/>
        <v>2.5686637024773464</v>
      </c>
      <c r="BK18">
        <f t="shared" si="8"/>
        <v>2.570659136872716</v>
      </c>
      <c r="BL18">
        <f t="shared" si="8"/>
        <v>2.572603917766244</v>
      </c>
      <c r="BM18">
        <f t="shared" si="8"/>
        <v>2.574549919428406</v>
      </c>
      <c r="BN18">
        <f t="shared" si="8"/>
        <v>2.5764466007892746</v>
      </c>
      <c r="BO18">
        <f t="shared" si="8"/>
        <v>2.5783444700628553</v>
      </c>
      <c r="BP18">
        <f t="shared" si="8"/>
        <v>2.5801943110430514</v>
      </c>
      <c r="BQ18">
        <f t="shared" si="8"/>
        <v>2.5820453081873884</v>
      </c>
      <c r="BR18">
        <f t="shared" si="8"/>
        <v>2.5838495294229094</v>
      </c>
      <c r="BS18">
        <f t="shared" si="7"/>
        <v>2.585654876125688</v>
      </c>
      <c r="BT18">
        <f t="shared" si="7"/>
        <v>2.5874146612163234</v>
      </c>
      <c r="BU18">
        <f t="shared" si="7"/>
        <v>2.589175542077267</v>
      </c>
      <c r="BV18">
        <f t="shared" si="7"/>
        <v>2.5908920390243506</v>
      </c>
      <c r="BW18">
        <f t="shared" si="7"/>
        <v>2.592609602996577</v>
      </c>
      <c r="BX18">
        <f t="shared" si="7"/>
        <v>2.5942839255905654</v>
      </c>
      <c r="BY18">
        <f t="shared" si="7"/>
        <v>2.595959287371501</v>
      </c>
      <c r="BZ18">
        <f t="shared" si="7"/>
        <v>2.5975925165244256</v>
      </c>
      <c r="CA18">
        <f t="shared" si="7"/>
        <v>2.599226757891318</v>
      </c>
      <c r="CB18">
        <f t="shared" si="7"/>
        <v>2.600819942911491</v>
      </c>
      <c r="CC18">
        <f t="shared" si="7"/>
        <v>2.602414113998943</v>
      </c>
      <c r="CD18">
        <f t="shared" si="7"/>
        <v>2.6039682738070202</v>
      </c>
      <c r="CE18">
        <f t="shared" si="7"/>
        <v>2.605523394325651</v>
      </c>
      <c r="CF18">
        <f t="shared" si="7"/>
        <v>2.60703951861239</v>
      </c>
      <c r="CG18">
        <f t="shared" si="7"/>
        <v>2.6085565790089866</v>
      </c>
      <c r="CH18">
        <f t="shared" si="7"/>
        <v>2.6100356293359313</v>
      </c>
      <c r="CI18">
        <f t="shared" si="7"/>
        <v>2.6115155918963264</v>
      </c>
      <c r="CJ18">
        <f t="shared" si="7"/>
        <v>2.6129585027412365</v>
      </c>
      <c r="CK18">
        <f t="shared" si="7"/>
        <v>2.6144023026377576</v>
      </c>
      <c r="CL18">
        <f t="shared" si="7"/>
        <v>2.615809982387005</v>
      </c>
      <c r="CM18">
        <f t="shared" si="7"/>
        <v>2.617218528672733</v>
      </c>
      <c r="CN18">
        <f t="shared" si="7"/>
        <v>2.618591860563147</v>
      </c>
      <c r="CO18">
        <f t="shared" si="7"/>
        <v>2.6199660371154683</v>
      </c>
      <c r="CP18">
        <f t="shared" si="7"/>
        <v>2.6213058801282174</v>
      </c>
      <c r="CQ18">
        <f t="shared" si="7"/>
        <v>2.6226465465442828</v>
      </c>
      <c r="CR18">
        <f t="shared" si="7"/>
        <v>2.6239537362534504</v>
      </c>
      <c r="CS18">
        <f t="shared" si="7"/>
        <v>2.6252617287001927</v>
      </c>
      <c r="CT18">
        <f t="shared" si="7"/>
        <v>2.6265370780786617</v>
      </c>
      <c r="CU18">
        <f t="shared" si="7"/>
        <v>2.6278132101000216</v>
      </c>
      <c r="CV18">
        <f t="shared" si="7"/>
        <v>2.629057510285251</v>
      </c>
      <c r="CW18">
        <f t="shared" si="7"/>
        <v>2.6303025735691805</v>
      </c>
      <c r="CX18">
        <f t="shared" si="7"/>
        <v>2.6315165945913424</v>
      </c>
      <c r="CY18">
        <f t="shared" si="7"/>
        <v>2.6327313596990756</v>
      </c>
      <c r="CZ18">
        <f t="shared" si="7"/>
        <v>2.633915851173929</v>
      </c>
    </row>
    <row r="19" spans="2:104" ht="15">
      <c r="B19" s="2">
        <f t="shared" si="4"/>
        <v>0.14000000000000004</v>
      </c>
      <c r="C19" s="11">
        <f t="shared" si="0"/>
        <v>2.940466607477191</v>
      </c>
      <c r="D19" s="3">
        <f t="shared" si="5"/>
        <v>2.6</v>
      </c>
      <c r="E19">
        <f>0.5*(D18+D20+$J$8/(2*$B19)*(D20-D18)-$C$8*$J$8*$J$8)</f>
        <v>2.6035589285714282</v>
      </c>
      <c r="F19">
        <f>0.5*(E18+E20+$J$8/(2*$B19)*(E20-E18)-$C$8*$J$8*$J$8)</f>
        <v>2.6071201377485864</v>
      </c>
      <c r="G19">
        <f t="shared" si="8"/>
        <v>2.610683640688813</v>
      </c>
      <c r="H19">
        <f t="shared" si="8"/>
        <v>2.614249450761666</v>
      </c>
      <c r="I19">
        <f t="shared" si="8"/>
        <v>2.617817581555685</v>
      </c>
      <c r="J19">
        <f t="shared" si="8"/>
        <v>2.621388046885528</v>
      </c>
      <c r="K19">
        <f t="shared" si="8"/>
        <v>2.624960860799489</v>
      </c>
      <c r="L19">
        <f t="shared" si="8"/>
        <v>2.628536037587447</v>
      </c>
      <c r="M19">
        <f t="shared" si="8"/>
        <v>2.6320970967151243</v>
      </c>
      <c r="N19">
        <f t="shared" si="8"/>
        <v>2.635660527333093</v>
      </c>
      <c r="O19">
        <f t="shared" si="8"/>
        <v>2.639193340581934</v>
      </c>
      <c r="P19">
        <f t="shared" si="8"/>
        <v>2.6427285137935</v>
      </c>
      <c r="Q19">
        <f t="shared" si="8"/>
        <v>2.646219936602997</v>
      </c>
      <c r="R19">
        <f t="shared" si="8"/>
        <v>2.6497136922157143</v>
      </c>
      <c r="S19">
        <f t="shared" si="8"/>
        <v>2.6531539403077207</v>
      </c>
      <c r="T19">
        <f t="shared" si="8"/>
        <v>2.656596483022937</v>
      </c>
      <c r="U19">
        <f t="shared" si="8"/>
        <v>2.659978515368988</v>
      </c>
      <c r="V19">
        <f t="shared" si="8"/>
        <v>2.6633627968043623</v>
      </c>
      <c r="W19">
        <f t="shared" si="8"/>
        <v>2.666681695412617</v>
      </c>
      <c r="X19">
        <f t="shared" si="8"/>
        <v>2.6700027929224825</v>
      </c>
      <c r="Y19">
        <f t="shared" si="8"/>
        <v>2.6732552564881793</v>
      </c>
      <c r="Z19">
        <f t="shared" si="8"/>
        <v>2.6765098660438795</v>
      </c>
      <c r="AA19">
        <f t="shared" si="8"/>
        <v>2.6796938181842274</v>
      </c>
      <c r="AB19">
        <f t="shared" si="8"/>
        <v>2.6828798620400662</v>
      </c>
      <c r="AC19">
        <f t="shared" si="8"/>
        <v>2.685994152712959</v>
      </c>
      <c r="AD19">
        <f t="shared" si="8"/>
        <v>2.689110480415907</v>
      </c>
      <c r="AE19">
        <f t="shared" si="8"/>
        <v>2.692154658958368</v>
      </c>
      <c r="AF19">
        <f t="shared" si="8"/>
        <v>2.6952008200951454</v>
      </c>
      <c r="AG19">
        <f t="shared" si="8"/>
        <v>2.6981749624345146</v>
      </c>
      <c r="AH19">
        <f t="shared" si="8"/>
        <v>2.701151033635578</v>
      </c>
      <c r="AI19">
        <f t="shared" si="8"/>
        <v>2.704055610380942</v>
      </c>
      <c r="AJ19">
        <f t="shared" si="8"/>
        <v>2.7069620632643545</v>
      </c>
      <c r="AK19">
        <f t="shared" si="8"/>
        <v>2.709797838728315</v>
      </c>
      <c r="AL19">
        <f t="shared" si="8"/>
        <v>2.712635438816231</v>
      </c>
      <c r="AM19">
        <f t="shared" si="8"/>
        <v>2.715403393539314</v>
      </c>
      <c r="AN19">
        <f t="shared" si="8"/>
        <v>2.718173122707154</v>
      </c>
      <c r="AO19">
        <f t="shared" si="8"/>
        <v>2.720874393922893</v>
      </c>
      <c r="AP19">
        <f t="shared" si="8"/>
        <v>2.7235773908106604</v>
      </c>
      <c r="AQ19">
        <f t="shared" si="8"/>
        <v>2.7262132266645764</v>
      </c>
      <c r="AR19">
        <f t="shared" si="8"/>
        <v>2.7288507408575056</v>
      </c>
      <c r="AS19">
        <f t="shared" si="8"/>
        <v>2.7314224652100334</v>
      </c>
      <c r="AT19">
        <f t="shared" si="8"/>
        <v>2.7339958220143354</v>
      </c>
      <c r="AU19">
        <f t="shared" si="8"/>
        <v>2.73650480741394</v>
      </c>
      <c r="AV19">
        <f t="shared" si="8"/>
        <v>2.7390153808108257</v>
      </c>
      <c r="AW19">
        <f t="shared" si="8"/>
        <v>2.7414630277897505</v>
      </c>
      <c r="AX19">
        <f t="shared" si="8"/>
        <v>2.743912219717983</v>
      </c>
      <c r="AY19">
        <f t="shared" si="8"/>
        <v>2.746299940989916</v>
      </c>
      <c r="AZ19">
        <f t="shared" si="8"/>
        <v>2.748689165534588</v>
      </c>
      <c r="BA19">
        <f t="shared" si="8"/>
        <v>2.7510183739974052</v>
      </c>
      <c r="BB19">
        <f t="shared" si="8"/>
        <v>2.7533490453869343</v>
      </c>
      <c r="BC19">
        <f t="shared" si="8"/>
        <v>2.7556211450808785</v>
      </c>
      <c r="BD19">
        <f t="shared" si="8"/>
        <v>2.7578946686417347</v>
      </c>
      <c r="BE19">
        <f t="shared" si="8"/>
        <v>2.760111048003067</v>
      </c>
      <c r="BF19">
        <f t="shared" si="8"/>
        <v>2.762328813411648</v>
      </c>
      <c r="BG19">
        <f t="shared" si="8"/>
        <v>2.764490840308038</v>
      </c>
      <c r="BH19">
        <f t="shared" si="8"/>
        <v>2.7666542166254766</v>
      </c>
      <c r="BI19">
        <f t="shared" si="8"/>
        <v>2.76876323477255</v>
      </c>
      <c r="BJ19">
        <f t="shared" si="8"/>
        <v>2.7708735668615425</v>
      </c>
      <c r="BK19">
        <f t="shared" si="8"/>
        <v>2.772930893307879</v>
      </c>
      <c r="BL19">
        <f t="shared" si="8"/>
        <v>2.7749894993185658</v>
      </c>
      <c r="BM19">
        <f t="shared" si="8"/>
        <v>2.776996422754875</v>
      </c>
      <c r="BN19">
        <f t="shared" si="8"/>
        <v>2.779004592435319</v>
      </c>
      <c r="BO19">
        <f t="shared" si="8"/>
        <v>2.780962372136928</v>
      </c>
      <c r="BP19">
        <f t="shared" si="8"/>
        <v>2.7829213657771614</v>
      </c>
      <c r="BQ19">
        <f t="shared" si="8"/>
        <v>2.784831231030702</v>
      </c>
      <c r="BR19">
        <f t="shared" si="8"/>
        <v>2.7867422788911465</v>
      </c>
      <c r="BS19">
        <f t="shared" si="7"/>
        <v>2.788605428789033</v>
      </c>
      <c r="BT19">
        <f t="shared" si="7"/>
        <v>2.7904697308967927</v>
      </c>
      <c r="BU19">
        <f t="shared" si="7"/>
        <v>2.7922873344086927</v>
      </c>
      <c r="BV19">
        <f t="shared" si="7"/>
        <v>2.794106060630875</v>
      </c>
      <c r="BW19">
        <f t="shared" si="7"/>
        <v>2.7958792568814848</v>
      </c>
      <c r="BX19">
        <f t="shared" si="7"/>
        <v>2.797653547204818</v>
      </c>
      <c r="BY19">
        <f t="shared" si="7"/>
        <v>2.7993834459030063</v>
      </c>
      <c r="BZ19">
        <f t="shared" si="7"/>
        <v>2.8011144108647805</v>
      </c>
      <c r="CA19">
        <f t="shared" si="7"/>
        <v>2.802802092841542</v>
      </c>
      <c r="CB19">
        <f t="shared" si="7"/>
        <v>2.8044908140693017</v>
      </c>
      <c r="CC19">
        <f t="shared" si="7"/>
        <v>2.8061373318916325</v>
      </c>
      <c r="CD19">
        <f t="shared" si="7"/>
        <v>2.8077848627187305</v>
      </c>
      <c r="CE19">
        <f t="shared" si="7"/>
        <v>2.8093912413541626</v>
      </c>
      <c r="CF19">
        <f t="shared" si="7"/>
        <v>2.8109986074858817</v>
      </c>
      <c r="CG19">
        <f t="shared" si="7"/>
        <v>2.8125658449983453</v>
      </c>
      <c r="CH19">
        <f t="shared" si="7"/>
        <v>2.81413404520927</v>
      </c>
      <c r="CI19">
        <f t="shared" si="7"/>
        <v>2.8156631134715964</v>
      </c>
      <c r="CJ19">
        <f t="shared" si="7"/>
        <v>2.817193120319539</v>
      </c>
      <c r="CK19">
        <f t="shared" si="7"/>
        <v>2.8186849657315602</v>
      </c>
      <c r="CL19">
        <f t="shared" si="7"/>
        <v>2.820177726276999</v>
      </c>
      <c r="CM19">
        <f t="shared" si="7"/>
        <v>2.8216332704810068</v>
      </c>
      <c r="CN19">
        <f t="shared" si="7"/>
        <v>2.823089707003802</v>
      </c>
      <c r="CO19">
        <f t="shared" si="7"/>
        <v>2.8245098475913286</v>
      </c>
      <c r="CP19">
        <f t="shared" si="7"/>
        <v>2.825930858298686</v>
      </c>
      <c r="CQ19">
        <f t="shared" si="7"/>
        <v>2.8273164695042774</v>
      </c>
      <c r="CR19">
        <f t="shared" si="7"/>
        <v>2.8287029292256176</v>
      </c>
      <c r="CS19">
        <f t="shared" si="7"/>
        <v>2.8300548626045536</v>
      </c>
      <c r="CT19">
        <f t="shared" si="7"/>
        <v>2.831407623470263</v>
      </c>
      <c r="CU19">
        <f t="shared" si="7"/>
        <v>2.8327267085581993</v>
      </c>
      <c r="CV19">
        <f t="shared" si="7"/>
        <v>2.8340466006602365</v>
      </c>
      <c r="CW19">
        <f t="shared" si="7"/>
        <v>2.8353336456135043</v>
      </c>
      <c r="CX19">
        <f t="shared" si="7"/>
        <v>2.836621477646597</v>
      </c>
      <c r="CY19">
        <f t="shared" si="7"/>
        <v>2.837877269862465</v>
      </c>
      <c r="CZ19">
        <f t="shared" si="7"/>
        <v>2.839133829745209</v>
      </c>
    </row>
    <row r="20" spans="2:104" ht="15">
      <c r="B20" s="2">
        <f t="shared" si="4"/>
        <v>0.14500000000000005</v>
      </c>
      <c r="C20" s="11">
        <f t="shared" si="0"/>
        <v>3.1429474542090396</v>
      </c>
      <c r="D20" s="3">
        <f t="shared" si="5"/>
        <v>2.8</v>
      </c>
      <c r="E20">
        <f>0.5*(D19+D21+$J$8/(2*$B20)*(D21-D19)-$C$8*$J$8*$J$8)</f>
        <v>2.8034357758620687</v>
      </c>
      <c r="F20">
        <f>0.5*(E19+E21+$J$8/(2*$B20)*(E21-E19)-$C$8*$J$8*$J$8)</f>
        <v>2.8068736042692937</v>
      </c>
      <c r="G20">
        <f t="shared" si="8"/>
        <v>2.8103134962568643</v>
      </c>
      <c r="H20">
        <f t="shared" si="8"/>
        <v>2.8137554630257613</v>
      </c>
      <c r="I20">
        <f t="shared" si="8"/>
        <v>2.8171995159476846</v>
      </c>
      <c r="J20">
        <f t="shared" si="8"/>
        <v>2.8206456665702166</v>
      </c>
      <c r="K20">
        <f t="shared" si="8"/>
        <v>2.8240939266222567</v>
      </c>
      <c r="L20">
        <f t="shared" si="8"/>
        <v>2.8275443080197316</v>
      </c>
      <c r="M20">
        <f t="shared" si="8"/>
        <v>2.830996822871619</v>
      </c>
      <c r="N20">
        <f t="shared" si="8"/>
        <v>2.8344433781481353</v>
      </c>
      <c r="O20">
        <f t="shared" si="8"/>
        <v>2.837892081519399</v>
      </c>
      <c r="P20">
        <f t="shared" si="8"/>
        <v>2.8413232731830504</v>
      </c>
      <c r="Q20">
        <f t="shared" si="8"/>
        <v>2.8447566150138472</v>
      </c>
      <c r="R20">
        <f t="shared" si="8"/>
        <v>2.8481608143532955</v>
      </c>
      <c r="S20">
        <f t="shared" si="8"/>
        <v>2.851567154041085</v>
      </c>
      <c r="T20">
        <f t="shared" si="8"/>
        <v>2.8549341557235413</v>
      </c>
      <c r="U20">
        <f t="shared" si="8"/>
        <v>2.8583032780475106</v>
      </c>
      <c r="V20">
        <f t="shared" si="8"/>
        <v>2.8616247527261267</v>
      </c>
      <c r="W20">
        <f t="shared" si="8"/>
        <v>2.864948320638606</v>
      </c>
      <c r="X20">
        <f t="shared" si="8"/>
        <v>2.8682177817612877</v>
      </c>
      <c r="Y20">
        <f t="shared" si="8"/>
        <v>2.8714893029618405</v>
      </c>
      <c r="Z20">
        <f t="shared" si="8"/>
        <v>2.8747018870260677</v>
      </c>
      <c r="AA20">
        <f t="shared" si="8"/>
        <v>2.8779164938724597</v>
      </c>
      <c r="AB20">
        <f t="shared" si="8"/>
        <v>2.8810686931315477</v>
      </c>
      <c r="AC20">
        <f t="shared" si="8"/>
        <v>2.8842228750118943</v>
      </c>
      <c r="AD20">
        <f t="shared" si="8"/>
        <v>2.8873122815213064</v>
      </c>
      <c r="AE20">
        <f t="shared" si="8"/>
        <v>2.8904036286142927</v>
      </c>
      <c r="AF20">
        <f t="shared" si="8"/>
        <v>2.893428710884804</v>
      </c>
      <c r="AG20">
        <f t="shared" si="8"/>
        <v>2.8964556905810555</v>
      </c>
      <c r="AH20">
        <f t="shared" si="8"/>
        <v>2.899415607341653</v>
      </c>
      <c r="AI20">
        <f t="shared" si="8"/>
        <v>2.9023773778238997</v>
      </c>
      <c r="AJ20">
        <f t="shared" si="8"/>
        <v>2.9052718265079465</v>
      </c>
      <c r="AK20">
        <f t="shared" si="8"/>
        <v>2.9081680850951876</v>
      </c>
      <c r="AL20">
        <f t="shared" si="8"/>
        <v>2.9109971803066843</v>
      </c>
      <c r="AM20">
        <f t="shared" si="8"/>
        <v>2.913828041810921</v>
      </c>
      <c r="AN20">
        <f t="shared" si="8"/>
        <v>2.9165922186583164</v>
      </c>
      <c r="AO20">
        <f t="shared" si="8"/>
        <v>2.9193581186342272</v>
      </c>
      <c r="AP20">
        <f t="shared" si="8"/>
        <v>2.9220580562464473</v>
      </c>
      <c r="AQ20">
        <f t="shared" si="8"/>
        <v>2.924759674442937</v>
      </c>
      <c r="AR20">
        <f t="shared" si="8"/>
        <v>2.9273962356642866</v>
      </c>
      <c r="AS20">
        <f t="shared" si="8"/>
        <v>2.9300344356700503</v>
      </c>
      <c r="AT20">
        <f t="shared" si="8"/>
        <v>2.932608619632968</v>
      </c>
      <c r="AU20">
        <f t="shared" si="8"/>
        <v>2.935184401411546</v>
      </c>
      <c r="AV20">
        <f t="shared" si="8"/>
        <v>2.93769730631766</v>
      </c>
      <c r="AW20">
        <f t="shared" si="8"/>
        <v>2.9402117689597618</v>
      </c>
      <c r="AX20">
        <f t="shared" si="8"/>
        <v>2.9426645629338286</v>
      </c>
      <c r="AY20">
        <f t="shared" si="8"/>
        <v>2.945118875489424</v>
      </c>
      <c r="AZ20">
        <f t="shared" si="8"/>
        <v>2.9475127738084397</v>
      </c>
      <c r="BA20">
        <f t="shared" si="8"/>
        <v>2.949908152499332</v>
      </c>
      <c r="BB20">
        <f t="shared" si="8"/>
        <v>2.9522443998516743</v>
      </c>
      <c r="BC20">
        <f t="shared" si="8"/>
        <v>2.954582090318192</v>
      </c>
      <c r="BD20">
        <f t="shared" si="8"/>
        <v>2.9568619470289343</v>
      </c>
      <c r="BE20">
        <f t="shared" si="8"/>
        <v>2.959143210545953</v>
      </c>
      <c r="BF20">
        <f t="shared" si="8"/>
        <v>2.9613679419276933</v>
      </c>
      <c r="BG20">
        <f t="shared" si="8"/>
        <v>2.9635940447485996</v>
      </c>
      <c r="BH20">
        <f t="shared" si="8"/>
        <v>2.965764912913795</v>
      </c>
      <c r="BI20">
        <f t="shared" si="8"/>
        <v>2.967937118077823</v>
      </c>
      <c r="BJ20">
        <f t="shared" si="8"/>
        <v>2.9700553756882164</v>
      </c>
      <c r="BK20">
        <f t="shared" si="8"/>
        <v>2.9721749367663164</v>
      </c>
      <c r="BL20">
        <f t="shared" si="8"/>
        <v>2.974241822305309</v>
      </c>
      <c r="BM20">
        <f t="shared" si="8"/>
        <v>2.9763099786700593</v>
      </c>
      <c r="BN20">
        <f t="shared" si="8"/>
        <v>2.9783267129109796</v>
      </c>
      <c r="BO20">
        <f t="shared" si="8"/>
        <v>2.980344686203246</v>
      </c>
      <c r="BP20">
        <f t="shared" si="8"/>
        <v>2.9823124696152776</v>
      </c>
      <c r="BQ20">
        <f t="shared" si="8"/>
        <v>2.9842814611491586</v>
      </c>
      <c r="BR20">
        <f aca="true" t="shared" si="9" ref="BR20:CZ23">0.5*(BQ19+BQ21+$J$8/(2*$B20)*(BQ21-BQ19)-$C$8*$J$8*$J$8)</f>
        <v>2.986201472037048</v>
      </c>
      <c r="BS20">
        <f t="shared" si="9"/>
        <v>2.9881226609390867</v>
      </c>
      <c r="BT20">
        <f t="shared" si="9"/>
        <v>2.9899960541557156</v>
      </c>
      <c r="BU20">
        <f t="shared" si="9"/>
        <v>2.99187059607734</v>
      </c>
      <c r="BV20">
        <f t="shared" si="9"/>
        <v>2.9936985021822284</v>
      </c>
      <c r="BW20">
        <f t="shared" si="9"/>
        <v>2.995527528458383</v>
      </c>
      <c r="BX20">
        <f t="shared" si="9"/>
        <v>2.997311053222028</v>
      </c>
      <c r="BY20">
        <f t="shared" si="9"/>
        <v>2.999095670375839</v>
      </c>
      <c r="BZ20">
        <f t="shared" si="9"/>
        <v>3.0008358945510394</v>
      </c>
      <c r="CA20">
        <f t="shared" si="9"/>
        <v>3.0025771840656024</v>
      </c>
      <c r="CB20">
        <f t="shared" si="9"/>
        <v>3.004275163363699</v>
      </c>
      <c r="CC20">
        <f t="shared" si="9"/>
        <v>3.005974181658876</v>
      </c>
      <c r="CD20">
        <f t="shared" si="9"/>
        <v>3.0076309468821076</v>
      </c>
      <c r="CE20">
        <f t="shared" si="9"/>
        <v>3.0092887254475085</v>
      </c>
      <c r="CF20">
        <f t="shared" si="9"/>
        <v>3.0109052827391802</v>
      </c>
      <c r="CG20">
        <f t="shared" si="9"/>
        <v>3.0125228283849816</v>
      </c>
      <c r="CH20">
        <f t="shared" si="9"/>
        <v>3.0141001595674135</v>
      </c>
      <c r="CI20">
        <f t="shared" si="9"/>
        <v>3.015678454762989</v>
      </c>
      <c r="CJ20">
        <f t="shared" si="9"/>
        <v>3.017217517739768</v>
      </c>
      <c r="CK20">
        <f t="shared" si="9"/>
        <v>3.0187575210166178</v>
      </c>
      <c r="CL20">
        <f t="shared" si="9"/>
        <v>3.0202592502208323</v>
      </c>
      <c r="CM20">
        <f t="shared" si="9"/>
        <v>3.0217618966215003</v>
      </c>
      <c r="CN20">
        <f t="shared" si="9"/>
        <v>3.0232272034957144</v>
      </c>
      <c r="CO20">
        <f t="shared" si="9"/>
        <v>3.024693405054423</v>
      </c>
      <c r="CP20">
        <f t="shared" si="9"/>
        <v>3.0261231785513525</v>
      </c>
      <c r="CQ20">
        <f t="shared" si="9"/>
        <v>3.027553824795327</v>
      </c>
      <c r="CR20">
        <f t="shared" si="9"/>
        <v>3.0289489318907052</v>
      </c>
      <c r="CS20">
        <f t="shared" si="9"/>
        <v>3.030344890353664</v>
      </c>
      <c r="CT20">
        <f t="shared" si="9"/>
        <v>3.0317061765647706</v>
      </c>
      <c r="CU20">
        <f t="shared" si="9"/>
        <v>3.033068293306058</v>
      </c>
      <c r="CV20">
        <f t="shared" si="9"/>
        <v>3.034396583210942</v>
      </c>
      <c r="CW20">
        <f t="shared" si="9"/>
        <v>3.0357256833353317</v>
      </c>
      <c r="CX20">
        <f t="shared" si="9"/>
        <v>3.0370217810889866</v>
      </c>
      <c r="CY20">
        <f t="shared" si="9"/>
        <v>3.038318669263408</v>
      </c>
      <c r="CZ20">
        <f t="shared" si="9"/>
        <v>3.0395833591081014</v>
      </c>
    </row>
    <row r="21" spans="2:104" ht="15">
      <c r="B21" s="2">
        <f t="shared" si="4"/>
        <v>0.15000000000000005</v>
      </c>
      <c r="C21" s="11">
        <f t="shared" si="0"/>
        <v>3.338587784129219</v>
      </c>
      <c r="D21" s="3">
        <f t="shared" si="5"/>
        <v>3</v>
      </c>
      <c r="E21">
        <f>0.5*(D20+D22+$J$8/(2*$B21)*(D22-D20)-$C$8*$J$8*$J$8)</f>
        <v>3.0033208333333334</v>
      </c>
      <c r="F21">
        <f>0.5*(E20+E22+$J$8/(2*$B21)*(E22-E20)-$C$8*$J$8*$J$8)</f>
        <v>3.0066435205784208</v>
      </c>
      <c r="G21">
        <f aca="true" t="shared" si="10" ref="G21:BR24">0.5*(F20+F22+$J$8/(2*$B21)*(F22-F20)-$C$8*$J$8*$J$8)</f>
        <v>3.0099680710462025</v>
      </c>
      <c r="H21">
        <f t="shared" si="10"/>
        <v>3.0132944941782442</v>
      </c>
      <c r="I21">
        <f t="shared" si="10"/>
        <v>3.016622799550357</v>
      </c>
      <c r="J21">
        <f t="shared" si="10"/>
        <v>3.0199529968763845</v>
      </c>
      <c r="K21">
        <f t="shared" si="10"/>
        <v>3.0232850960121698</v>
      </c>
      <c r="L21">
        <f t="shared" si="10"/>
        <v>3.026619106959717</v>
      </c>
      <c r="M21">
        <f t="shared" si="10"/>
        <v>3.029955039871553</v>
      </c>
      <c r="N21">
        <f t="shared" si="10"/>
        <v>3.0332929050553212</v>
      </c>
      <c r="O21">
        <f t="shared" si="10"/>
        <v>3.036625919933281</v>
      </c>
      <c r="P21">
        <f t="shared" si="10"/>
        <v>3.0399608822945217</v>
      </c>
      <c r="Q21">
        <f t="shared" si="10"/>
        <v>3.043280814891719</v>
      </c>
      <c r="R21">
        <f t="shared" si="10"/>
        <v>3.046602701906273</v>
      </c>
      <c r="S21">
        <f t="shared" si="10"/>
        <v>3.0498989401083167</v>
      </c>
      <c r="T21">
        <f t="shared" si="10"/>
        <v>3.053197130867861</v>
      </c>
      <c r="U21">
        <f t="shared" si="10"/>
        <v>3.056460100681329</v>
      </c>
      <c r="V21">
        <f t="shared" si="10"/>
        <v>3.059725013156434</v>
      </c>
      <c r="W21">
        <f t="shared" si="10"/>
        <v>3.0629467126405125</v>
      </c>
      <c r="X21">
        <f t="shared" si="10"/>
        <v>3.06617033808461</v>
      </c>
      <c r="Y21">
        <f t="shared" si="10"/>
        <v>3.0693443944948755</v>
      </c>
      <c r="Z21">
        <f t="shared" si="10"/>
        <v>3.0725203546560027</v>
      </c>
      <c r="AA21">
        <f t="shared" si="10"/>
        <v>3.075641877402688</v>
      </c>
      <c r="AB21">
        <f t="shared" si="10"/>
        <v>3.078765277374508</v>
      </c>
      <c r="AC21">
        <f t="shared" si="10"/>
        <v>3.081830643251404</v>
      </c>
      <c r="AD21">
        <f t="shared" si="10"/>
        <v>3.084897856534767</v>
      </c>
      <c r="AE21">
        <f t="shared" si="10"/>
        <v>3.0879044898645813</v>
      </c>
      <c r="AF21">
        <f t="shared" si="10"/>
        <v>3.090912938338629</v>
      </c>
      <c r="AG21">
        <f t="shared" si="10"/>
        <v>3.093859111743464</v>
      </c>
      <c r="AH21">
        <f t="shared" si="10"/>
        <v>3.0968070662770244</v>
      </c>
      <c r="AI21">
        <f t="shared" si="10"/>
        <v>3.0996917302238653</v>
      </c>
      <c r="AJ21">
        <f t="shared" si="10"/>
        <v>3.102578140084297</v>
      </c>
      <c r="AK21">
        <f t="shared" si="10"/>
        <v>3.105400781492566</v>
      </c>
      <c r="AL21">
        <f t="shared" si="10"/>
        <v>3.108225132839689</v>
      </c>
      <c r="AM21">
        <f t="shared" si="10"/>
        <v>3.11098565987498</v>
      </c>
      <c r="AN21">
        <f t="shared" si="10"/>
        <v>3.113747860462077</v>
      </c>
      <c r="AO21">
        <f t="shared" si="10"/>
        <v>3.1164465096776772</v>
      </c>
      <c r="AP21">
        <f t="shared" si="10"/>
        <v>3.1191467959181867</v>
      </c>
      <c r="AQ21">
        <f t="shared" si="10"/>
        <v>3.1217840579182448</v>
      </c>
      <c r="AR21">
        <f t="shared" si="10"/>
        <v>3.1244229204889487</v>
      </c>
      <c r="AS21">
        <f t="shared" si="10"/>
        <v>3.1269994806856336</v>
      </c>
      <c r="AT21">
        <f t="shared" si="10"/>
        <v>3.12957760523597</v>
      </c>
      <c r="AU21">
        <f t="shared" si="10"/>
        <v>3.132094296783966</v>
      </c>
      <c r="AV21">
        <f t="shared" si="10"/>
        <v>3.1346125168324623</v>
      </c>
      <c r="AW21">
        <f t="shared" si="10"/>
        <v>3.1370702833272603</v>
      </c>
      <c r="AX21">
        <f t="shared" si="10"/>
        <v>3.13952954292963</v>
      </c>
      <c r="AY21">
        <f t="shared" si="10"/>
        <v>3.141929408904302</v>
      </c>
      <c r="AZ21">
        <f t="shared" si="10"/>
        <v>3.144330733126288</v>
      </c>
      <c r="BA21">
        <f t="shared" si="10"/>
        <v>3.1466737807617307</v>
      </c>
      <c r="BB21">
        <f t="shared" si="10"/>
        <v>3.149018252370424</v>
      </c>
      <c r="BC21">
        <f t="shared" si="10"/>
        <v>3.1513056031482423</v>
      </c>
      <c r="BD21">
        <f t="shared" si="10"/>
        <v>3.1535943442500285</v>
      </c>
      <c r="BE21">
        <f t="shared" si="10"/>
        <v>3.1558271445328403</v>
      </c>
      <c r="BF21">
        <f t="shared" si="10"/>
        <v>3.1580613021419253</v>
      </c>
      <c r="BG21">
        <f t="shared" si="10"/>
        <v>3.1602407118718983</v>
      </c>
      <c r="BH21">
        <f t="shared" si="10"/>
        <v>3.162421446599581</v>
      </c>
      <c r="BI21">
        <f t="shared" si="10"/>
        <v>3.1645486304711485</v>
      </c>
      <c r="BJ21">
        <f t="shared" si="10"/>
        <v>3.166677107691268</v>
      </c>
      <c r="BK21">
        <f t="shared" si="10"/>
        <v>3.1687532282858766</v>
      </c>
      <c r="BL21">
        <f t="shared" si="10"/>
        <v>3.1708306112638747</v>
      </c>
      <c r="BM21">
        <f t="shared" si="10"/>
        <v>3.1728568237397585</v>
      </c>
      <c r="BN21">
        <f t="shared" si="10"/>
        <v>3.174884268318022</v>
      </c>
      <c r="BO21">
        <f t="shared" si="10"/>
        <v>3.1768617163316493</v>
      </c>
      <c r="BP21">
        <f t="shared" si="10"/>
        <v>3.1788403668475285</v>
      </c>
      <c r="BQ21">
        <f t="shared" si="10"/>
        <v>3.180770179449958</v>
      </c>
      <c r="BR21">
        <f t="shared" si="10"/>
        <v>3.1827011656294695</v>
      </c>
      <c r="BS21">
        <f t="shared" si="9"/>
        <v>3.1845844549336975</v>
      </c>
      <c r="BT21">
        <f t="shared" si="9"/>
        <v>3.186468889556852</v>
      </c>
      <c r="BU21">
        <f t="shared" si="9"/>
        <v>3.1883067490142887</v>
      </c>
      <c r="BV21">
        <f t="shared" si="9"/>
        <v>3.1901457261900426</v>
      </c>
      <c r="BW21">
        <f t="shared" si="9"/>
        <v>3.191939229347638</v>
      </c>
      <c r="BX21">
        <f t="shared" si="9"/>
        <v>3.1937338232698766</v>
      </c>
      <c r="BY21">
        <f t="shared" si="9"/>
        <v>3.1954840229059185</v>
      </c>
      <c r="BZ21">
        <f t="shared" si="9"/>
        <v>3.197235286988431</v>
      </c>
      <c r="CA21">
        <f t="shared" si="9"/>
        <v>3.198943214546121</v>
      </c>
      <c r="CB21">
        <f t="shared" si="9"/>
        <v>3.2006521808555837</v>
      </c>
      <c r="CC21">
        <f t="shared" si="9"/>
        <v>3.202318846110194</v>
      </c>
      <c r="CD21">
        <f t="shared" si="9"/>
        <v>3.2039865250329385</v>
      </c>
      <c r="CE21">
        <f t="shared" si="9"/>
        <v>3.205612915941655</v>
      </c>
      <c r="CF21">
        <f t="shared" si="9"/>
        <v>3.207240296033264</v>
      </c>
      <c r="CG21">
        <f t="shared" si="9"/>
        <v>3.2088273787273613</v>
      </c>
      <c r="CH21">
        <f t="shared" si="9"/>
        <v>3.210415426704717</v>
      </c>
      <c r="CI21">
        <f t="shared" si="9"/>
        <v>3.2119641455920687</v>
      </c>
      <c r="CJ21">
        <f t="shared" si="9"/>
        <v>3.21351380643583</v>
      </c>
      <c r="CK21">
        <f t="shared" si="9"/>
        <v>3.215025084388434</v>
      </c>
      <c r="CL21">
        <f t="shared" si="9"/>
        <v>3.2165372815305946</v>
      </c>
      <c r="CM21">
        <f t="shared" si="9"/>
        <v>3.218012020137042</v>
      </c>
      <c r="CN21">
        <f t="shared" si="9"/>
        <v>3.2194876557134977</v>
      </c>
      <c r="CO21">
        <f t="shared" si="9"/>
        <v>3.2209267355805284</v>
      </c>
      <c r="CP21">
        <f t="shared" si="9"/>
        <v>3.22236669073276</v>
      </c>
      <c r="CQ21">
        <f t="shared" si="9"/>
        <v>3.2237709718233556</v>
      </c>
      <c r="CR21">
        <f t="shared" si="9"/>
        <v>3.225176107036692</v>
      </c>
      <c r="CS21">
        <f t="shared" si="9"/>
        <v>3.22654642903481</v>
      </c>
      <c r="CT21">
        <f t="shared" si="9"/>
        <v>3.227917584503351</v>
      </c>
      <c r="CU21">
        <f t="shared" si="9"/>
        <v>3.22925476719749</v>
      </c>
      <c r="CV21">
        <f t="shared" si="9"/>
        <v>3.2305927632078806</v>
      </c>
      <c r="CW21">
        <f t="shared" si="9"/>
        <v>3.231897606887334</v>
      </c>
      <c r="CX21">
        <f t="shared" si="9"/>
        <v>3.2332032442152423</v>
      </c>
      <c r="CY21">
        <f t="shared" si="9"/>
        <v>3.234476530074225</v>
      </c>
      <c r="CZ21">
        <f t="shared" si="9"/>
        <v>3.2357505903886903</v>
      </c>
    </row>
    <row r="22" spans="2:104" ht="15">
      <c r="B22" s="2">
        <f t="shared" si="4"/>
        <v>0.15500000000000005</v>
      </c>
      <c r="C22" s="11">
        <f t="shared" si="0"/>
        <v>3.5278371003818076</v>
      </c>
      <c r="D22" s="3">
        <f t="shared" si="5"/>
        <v>3.2</v>
      </c>
      <c r="E22">
        <f>0.5*(D21+D23+$J$8/(2*$B22)*(D23-D21)-$C$8*$J$8*$J$8)</f>
        <v>3.2032133064516133</v>
      </c>
      <c r="F22">
        <f>0.5*(E21+E23+$J$8/(2*$B22)*(E23-E21)-$C$8*$J$8*$J$8)</f>
        <v>3.2064282930107533</v>
      </c>
      <c r="G22">
        <f t="shared" si="10"/>
        <v>3.2096449675776118</v>
      </c>
      <c r="H22">
        <f t="shared" si="10"/>
        <v>3.2128633381561134</v>
      </c>
      <c r="I22">
        <f t="shared" si="10"/>
        <v>3.2160834128566016</v>
      </c>
      <c r="J22">
        <f t="shared" si="10"/>
        <v>3.2193051998986486</v>
      </c>
      <c r="K22">
        <f t="shared" si="10"/>
        <v>3.2225287076139812</v>
      </c>
      <c r="L22">
        <f t="shared" si="10"/>
        <v>3.225753944449544</v>
      </c>
      <c r="M22">
        <f t="shared" si="10"/>
        <v>3.2289809189707057</v>
      </c>
      <c r="N22">
        <f t="shared" si="10"/>
        <v>3.2322041160861272</v>
      </c>
      <c r="O22">
        <f t="shared" si="10"/>
        <v>3.2354290666507883</v>
      </c>
      <c r="P22">
        <f t="shared" si="10"/>
        <v>3.2386413880197753</v>
      </c>
      <c r="Q22">
        <f t="shared" si="10"/>
        <v>3.2418554744743564</v>
      </c>
      <c r="R22">
        <f t="shared" si="10"/>
        <v>3.2450472912484196</v>
      </c>
      <c r="S22">
        <f t="shared" si="10"/>
        <v>3.2482408789462176</v>
      </c>
      <c r="T22">
        <f t="shared" si="10"/>
        <v>3.2514032277716476</v>
      </c>
      <c r="U22">
        <f t="shared" si="10"/>
        <v>3.2545673471142447</v>
      </c>
      <c r="V22">
        <f t="shared" si="10"/>
        <v>3.2576925427216397</v>
      </c>
      <c r="W22">
        <f t="shared" si="10"/>
        <v>3.2608195024995976</v>
      </c>
      <c r="X22">
        <f t="shared" si="10"/>
        <v>3.2639012822208042</v>
      </c>
      <c r="Y22">
        <f t="shared" si="10"/>
        <v>3.2669848144913396</v>
      </c>
      <c r="Z22">
        <f t="shared" si="10"/>
        <v>3.2700182615374516</v>
      </c>
      <c r="AA22">
        <f t="shared" si="10"/>
        <v>3.273053445024029</v>
      </c>
      <c r="AB22">
        <f t="shared" si="10"/>
        <v>3.276034824514872</v>
      </c>
      <c r="AC22">
        <f t="shared" si="10"/>
        <v>3.27901792063066</v>
      </c>
      <c r="AD22">
        <f t="shared" si="10"/>
        <v>3.2819444946556184</v>
      </c>
      <c r="AE22">
        <f t="shared" si="10"/>
        <v>3.2848727624982335</v>
      </c>
      <c r="AF22">
        <f t="shared" si="10"/>
        <v>3.287742614213315</v>
      </c>
      <c r="AG22">
        <f t="shared" si="10"/>
        <v>3.2906141345731257</v>
      </c>
      <c r="AH22">
        <f t="shared" si="10"/>
        <v>3.2934260130115782</v>
      </c>
      <c r="AI22">
        <f t="shared" si="10"/>
        <v>3.2962395330902545</v>
      </c>
      <c r="AJ22">
        <f t="shared" si="10"/>
        <v>3.2989927215596575</v>
      </c>
      <c r="AK22">
        <f t="shared" si="10"/>
        <v>3.3017475232810916</v>
      </c>
      <c r="AL22">
        <f t="shared" si="10"/>
        <v>3.3044417302771016</v>
      </c>
      <c r="AM22">
        <f t="shared" si="10"/>
        <v>3.307137521124671</v>
      </c>
      <c r="AN22">
        <f t="shared" si="10"/>
        <v>3.3097727911554196</v>
      </c>
      <c r="AO22">
        <f t="shared" si="10"/>
        <v>3.3124096149305404</v>
      </c>
      <c r="AP22">
        <f t="shared" si="10"/>
        <v>3.314986256256541</v>
      </c>
      <c r="AQ22">
        <f t="shared" si="10"/>
        <v>3.3175644207629595</v>
      </c>
      <c r="AR22">
        <f t="shared" si="10"/>
        <v>3.3200829471816906</v>
      </c>
      <c r="AS22">
        <f t="shared" si="10"/>
        <v>3.3226029659636622</v>
      </c>
      <c r="AT22">
        <f t="shared" si="10"/>
        <v>3.3250640500939466</v>
      </c>
      <c r="AU22">
        <f t="shared" si="10"/>
        <v>3.3275265956822015</v>
      </c>
      <c r="AV22">
        <f t="shared" si="10"/>
        <v>3.329931031582447</v>
      </c>
      <c r="AW22">
        <f t="shared" si="10"/>
        <v>3.3323368980808143</v>
      </c>
      <c r="AX22">
        <f t="shared" si="10"/>
        <v>3.334685571400334</v>
      </c>
      <c r="AY22">
        <f t="shared" si="10"/>
        <v>3.3370356446111233</v>
      </c>
      <c r="AZ22">
        <f t="shared" si="10"/>
        <v>3.33932950879852</v>
      </c>
      <c r="BA22">
        <f t="shared" si="10"/>
        <v>3.3416247424096777</v>
      </c>
      <c r="BB22">
        <f t="shared" si="10"/>
        <v>3.343864799779349</v>
      </c>
      <c r="BC22">
        <f t="shared" si="10"/>
        <v>3.3461061964136087</v>
      </c>
      <c r="BD22">
        <f t="shared" si="10"/>
        <v>3.3482934831021915</v>
      </c>
      <c r="BE22">
        <f t="shared" si="10"/>
        <v>3.350482079259341</v>
      </c>
      <c r="BF22">
        <f t="shared" si="10"/>
        <v>3.352617653293342</v>
      </c>
      <c r="BG22">
        <f t="shared" si="10"/>
        <v>3.354754507406268</v>
      </c>
      <c r="BH22">
        <f t="shared" si="10"/>
        <v>3.3568394392561296</v>
      </c>
      <c r="BI22">
        <f t="shared" si="10"/>
        <v>3.358925622235419</v>
      </c>
      <c r="BJ22">
        <f t="shared" si="10"/>
        <v>3.360960987355745</v>
      </c>
      <c r="BK22">
        <f t="shared" si="10"/>
        <v>3.3629975751221695</v>
      </c>
      <c r="BL22">
        <f t="shared" si="10"/>
        <v>3.364984448077996</v>
      </c>
      <c r="BM22">
        <f t="shared" si="10"/>
        <v>3.3669725156824444</v>
      </c>
      <c r="BN22">
        <f t="shared" si="10"/>
        <v>3.3689119655418045</v>
      </c>
      <c r="BO22">
        <f t="shared" si="10"/>
        <v>3.370852582552654</v>
      </c>
      <c r="BP22">
        <f t="shared" si="10"/>
        <v>3.372745669290058</v>
      </c>
      <c r="BQ22">
        <f t="shared" si="10"/>
        <v>3.374639896192393</v>
      </c>
      <c r="BR22">
        <f t="shared" si="10"/>
        <v>3.3764876678993088</v>
      </c>
      <c r="BS22">
        <f t="shared" si="9"/>
        <v>3.378336553301904</v>
      </c>
      <c r="BT22">
        <f t="shared" si="9"/>
        <v>3.3801400440414335</v>
      </c>
      <c r="BU22">
        <f t="shared" si="9"/>
        <v>3.3819446225285583</v>
      </c>
      <c r="BV22">
        <f t="shared" si="9"/>
        <v>3.383704850704345</v>
      </c>
      <c r="BW22">
        <f t="shared" si="9"/>
        <v>3.3854661412023046</v>
      </c>
      <c r="BX22">
        <f t="shared" si="9"/>
        <v>3.3871841083378786</v>
      </c>
      <c r="BY22">
        <f t="shared" si="9"/>
        <v>3.388903112892413</v>
      </c>
      <c r="BZ22">
        <f t="shared" si="9"/>
        <v>3.390579802738085</v>
      </c>
      <c r="CA22">
        <f t="shared" si="9"/>
        <v>3.392257505619664</v>
      </c>
      <c r="CB22">
        <f t="shared" si="9"/>
        <v>3.3938938835207386</v>
      </c>
      <c r="CC22">
        <f t="shared" si="9"/>
        <v>3.395531250591457</v>
      </c>
      <c r="CD22">
        <f t="shared" si="9"/>
        <v>3.3971282630648236</v>
      </c>
      <c r="CE22">
        <f t="shared" si="9"/>
        <v>3.398726241353913</v>
      </c>
      <c r="CF22">
        <f t="shared" si="9"/>
        <v>3.400284815830684</v>
      </c>
      <c r="CG22">
        <f t="shared" si="9"/>
        <v>3.4018443332762645</v>
      </c>
      <c r="CH22">
        <f t="shared" si="9"/>
        <v>3.403365377976571</v>
      </c>
      <c r="CI22">
        <f t="shared" si="9"/>
        <v>3.4048873432997255</v>
      </c>
      <c r="CJ22">
        <f t="shared" si="9"/>
        <v>3.4063717472125528</v>
      </c>
      <c r="CK22">
        <f t="shared" si="9"/>
        <v>3.4078570498965726</v>
      </c>
      <c r="CL22">
        <f t="shared" si="9"/>
        <v>3.4093056828428847</v>
      </c>
      <c r="CM22">
        <f t="shared" si="9"/>
        <v>3.410755193195922</v>
      </c>
      <c r="CN22">
        <f t="shared" si="9"/>
        <v>3.412168905957644</v>
      </c>
      <c r="CO22">
        <f t="shared" si="9"/>
        <v>3.4135834752413157</v>
      </c>
      <c r="CP22">
        <f t="shared" si="9"/>
        <v>3.4149630997421787</v>
      </c>
      <c r="CQ22">
        <f t="shared" si="9"/>
        <v>3.4163435603521113</v>
      </c>
      <c r="CR22">
        <f t="shared" si="9"/>
        <v>3.4176899098791083</v>
      </c>
      <c r="CS22">
        <f t="shared" si="9"/>
        <v>3.4190370755661634</v>
      </c>
      <c r="CT22">
        <f t="shared" si="9"/>
        <v>3.420350945022579</v>
      </c>
      <c r="CU22">
        <f t="shared" si="9"/>
        <v>3.4216656111457087</v>
      </c>
      <c r="CV22">
        <f t="shared" si="9"/>
        <v>3.422947777328435</v>
      </c>
      <c r="CW22">
        <f t="shared" si="9"/>
        <v>3.4242307211318774</v>
      </c>
      <c r="CX22">
        <f t="shared" si="9"/>
        <v>3.4254819430271604</v>
      </c>
      <c r="CY22">
        <f t="shared" si="9"/>
        <v>3.4267339239360943</v>
      </c>
      <c r="CZ22">
        <f t="shared" si="9"/>
        <v>3.4279549430289658</v>
      </c>
    </row>
    <row r="23" spans="2:104" ht="15">
      <c r="B23" s="2">
        <f t="shared" si="4"/>
        <v>0.16000000000000006</v>
      </c>
      <c r="C23" s="11">
        <f t="shared" si="0"/>
        <v>3.711102081162208</v>
      </c>
      <c r="D23" s="3">
        <f t="shared" si="5"/>
        <v>3.4</v>
      </c>
      <c r="E23">
        <f>0.5*(D22+D24+$J$8/(2*$B23)*(D24-D22)-$C$8*$J$8*$J$8)</f>
        <v>3.4031125</v>
      </c>
      <c r="F23">
        <f>0.5*(E22+E24+$J$8/(2*$B23)*(E24-E22)-$C$8*$J$8*$J$8)</f>
        <v>3.4062265273704786</v>
      </c>
      <c r="G23">
        <f t="shared" si="10"/>
        <v>3.409342088849836</v>
      </c>
      <c r="H23">
        <f t="shared" si="10"/>
        <v>3.4124591912594555</v>
      </c>
      <c r="I23">
        <f t="shared" si="10"/>
        <v>3.415577841505725</v>
      </c>
      <c r="J23">
        <f t="shared" si="10"/>
        <v>3.4186980465821306</v>
      </c>
      <c r="K23">
        <f t="shared" si="10"/>
        <v>3.4218198135714464</v>
      </c>
      <c r="L23">
        <f t="shared" si="10"/>
        <v>3.424943149648012</v>
      </c>
      <c r="M23">
        <f t="shared" si="10"/>
        <v>3.428057189881191</v>
      </c>
      <c r="N23">
        <f t="shared" si="10"/>
        <v>3.4311728104178276</v>
      </c>
      <c r="O23">
        <f t="shared" si="10"/>
        <v>3.4342682698178097</v>
      </c>
      <c r="P23">
        <f t="shared" si="10"/>
        <v>3.4373653176961008</v>
      </c>
      <c r="Q23">
        <f t="shared" si="10"/>
        <v>3.440433085816018</v>
      </c>
      <c r="R23">
        <f t="shared" si="10"/>
        <v>3.4435024471912437</v>
      </c>
      <c r="S23">
        <f t="shared" si="10"/>
        <v>3.44653515709646</v>
      </c>
      <c r="T23">
        <f t="shared" si="10"/>
        <v>3.449569461257569</v>
      </c>
      <c r="U23">
        <f t="shared" si="10"/>
        <v>3.4525612564432104</v>
      </c>
      <c r="V23">
        <f t="shared" si="10"/>
        <v>3.4555546429747244</v>
      </c>
      <c r="W23">
        <f t="shared" si="10"/>
        <v>3.458500944830292</v>
      </c>
      <c r="X23">
        <f t="shared" si="10"/>
        <v>3.461448831329601</v>
      </c>
      <c r="Y23">
        <f t="shared" si="10"/>
        <v>3.464346132800898</v>
      </c>
      <c r="Z23">
        <f t="shared" si="10"/>
        <v>3.4672450087137054</v>
      </c>
      <c r="AA23">
        <f t="shared" si="10"/>
        <v>3.470090693940955</v>
      </c>
      <c r="AB23">
        <f t="shared" si="10"/>
        <v>3.4729379402913785</v>
      </c>
      <c r="AC23">
        <f t="shared" si="10"/>
        <v>3.475730128554937</v>
      </c>
      <c r="AD23">
        <f t="shared" si="10"/>
        <v>3.4785238619231764</v>
      </c>
      <c r="AE23">
        <f t="shared" si="10"/>
        <v>3.481261274297009</v>
      </c>
      <c r="AF23">
        <f t="shared" si="10"/>
        <v>3.484000213466844</v>
      </c>
      <c r="AG23">
        <f t="shared" si="10"/>
        <v>3.486682060271181</v>
      </c>
      <c r="AH23">
        <f t="shared" si="10"/>
        <v>3.4893654136554457</v>
      </c>
      <c r="AI23">
        <f t="shared" si="10"/>
        <v>3.4919913004720913</v>
      </c>
      <c r="AJ23">
        <f t="shared" si="10"/>
        <v>3.494618672090687</v>
      </c>
      <c r="AK23">
        <f t="shared" si="10"/>
        <v>3.497188521957366</v>
      </c>
      <c r="AL23">
        <f t="shared" si="10"/>
        <v>3.499759833591082</v>
      </c>
      <c r="AM23">
        <f t="shared" si="10"/>
        <v>3.502273823030131</v>
      </c>
      <c r="AN23">
        <f t="shared" si="10"/>
        <v>3.504789250209529</v>
      </c>
      <c r="AO23">
        <f t="shared" si="10"/>
        <v>3.5072477569122658</v>
      </c>
      <c r="AP23">
        <f t="shared" si="10"/>
        <v>3.5097076765650415</v>
      </c>
      <c r="AQ23">
        <f t="shared" si="10"/>
        <v>3.5121112367859797</v>
      </c>
      <c r="AR23">
        <f t="shared" si="10"/>
        <v>3.5145161845979085</v>
      </c>
      <c r="AS23">
        <f t="shared" si="10"/>
        <v>3.516865458568662</v>
      </c>
      <c r="AT23">
        <f t="shared" si="10"/>
        <v>3.5192160943682356</v>
      </c>
      <c r="AU23">
        <f t="shared" si="10"/>
        <v>3.521511838292088</v>
      </c>
      <c r="AV23">
        <f t="shared" si="10"/>
        <v>3.523808918019695</v>
      </c>
      <c r="AW23">
        <f t="shared" si="10"/>
        <v>3.5260519614393417</v>
      </c>
      <c r="AX23">
        <f t="shared" si="10"/>
        <v>3.528296314493204</v>
      </c>
      <c r="AY23">
        <f t="shared" si="10"/>
        <v>3.530487542029429</v>
      </c>
      <c r="AZ23">
        <f t="shared" si="10"/>
        <v>3.5326800529856586</v>
      </c>
      <c r="BA23">
        <f t="shared" si="10"/>
        <v>3.534820389621805</v>
      </c>
      <c r="BB23">
        <f t="shared" si="10"/>
        <v>3.536961983503041</v>
      </c>
      <c r="BC23">
        <f t="shared" si="10"/>
        <v>3.539052382740143</v>
      </c>
      <c r="BD23">
        <f t="shared" si="10"/>
        <v>3.5411440131572465</v>
      </c>
      <c r="BE23">
        <f t="shared" si="10"/>
        <v>3.543185447490019</v>
      </c>
      <c r="BF23">
        <f t="shared" si="10"/>
        <v>3.545228087106663</v>
      </c>
      <c r="BG23">
        <f t="shared" si="10"/>
        <v>3.5472215403741947</v>
      </c>
      <c r="BH23">
        <f t="shared" si="10"/>
        <v>3.549216173247897</v>
      </c>
      <c r="BI23">
        <f t="shared" si="10"/>
        <v>3.5511626344979734</v>
      </c>
      <c r="BJ23">
        <f t="shared" si="10"/>
        <v>3.5531102499362177</v>
      </c>
      <c r="BK23">
        <f t="shared" si="10"/>
        <v>3.555010708511635</v>
      </c>
      <c r="BL23">
        <f t="shared" si="10"/>
        <v>3.556912296151218</v>
      </c>
      <c r="BM23">
        <f t="shared" si="10"/>
        <v>3.5587677377628335</v>
      </c>
      <c r="BN23">
        <f t="shared" si="10"/>
        <v>3.5606242836369795</v>
      </c>
      <c r="BO23">
        <f t="shared" si="10"/>
        <v>3.562435687233915</v>
      </c>
      <c r="BP23">
        <f t="shared" si="10"/>
        <v>3.5642481706374207</v>
      </c>
      <c r="BQ23">
        <f t="shared" si="10"/>
        <v>3.566016505921696</v>
      </c>
      <c r="BR23">
        <f t="shared" si="10"/>
        <v>3.5677858969212455</v>
      </c>
      <c r="BS23">
        <f t="shared" si="9"/>
        <v>3.5695121223838444</v>
      </c>
      <c r="BT23">
        <f t="shared" si="9"/>
        <v>3.5712393798503697</v>
      </c>
      <c r="BU23">
        <f t="shared" si="9"/>
        <v>3.572924441229637</v>
      </c>
      <c r="BV23">
        <f t="shared" si="9"/>
        <v>3.574610511293543</v>
      </c>
      <c r="BW23">
        <f t="shared" si="9"/>
        <v>3.576255340376048</v>
      </c>
      <c r="BX23">
        <f t="shared" si="9"/>
        <v>3.5779011552253457</v>
      </c>
      <c r="BY23">
        <f t="shared" si="9"/>
        <v>3.579506668924786</v>
      </c>
      <c r="BZ23">
        <f t="shared" si="9"/>
        <v>3.5811131458816523</v>
      </c>
      <c r="CA23">
        <f t="shared" si="9"/>
        <v>3.582680245543781</v>
      </c>
      <c r="CB23">
        <f t="shared" si="9"/>
        <v>3.584248286367461</v>
      </c>
      <c r="CC23">
        <f t="shared" si="9"/>
        <v>3.5857778572589885</v>
      </c>
      <c r="CD23">
        <f t="shared" si="9"/>
        <v>3.5873083476329524</v>
      </c>
      <c r="CE23">
        <f t="shared" si="9"/>
        <v>3.5888012585803786</v>
      </c>
      <c r="CF23">
        <f t="shared" si="9"/>
        <v>3.5902950677496452</v>
      </c>
      <c r="CG23">
        <f t="shared" si="9"/>
        <v>3.591752170900409</v>
      </c>
      <c r="CH23">
        <f t="shared" si="9"/>
        <v>3.5932101514313994</v>
      </c>
      <c r="CI23">
        <f t="shared" si="9"/>
        <v>3.5946322821149264</v>
      </c>
      <c r="CJ23">
        <f t="shared" si="9"/>
        <v>3.5960552697553863</v>
      </c>
      <c r="CK23">
        <f t="shared" si="9"/>
        <v>3.5974432464257653</v>
      </c>
      <c r="CL23">
        <f t="shared" si="9"/>
        <v>3.598832060046476</v>
      </c>
      <c r="CM23">
        <f t="shared" si="9"/>
        <v>3.6001866842918773</v>
      </c>
      <c r="CN23">
        <f t="shared" si="9"/>
        <v>3.6015421258952345</v>
      </c>
      <c r="CO23">
        <f t="shared" si="9"/>
        <v>3.602864182501872</v>
      </c>
      <c r="CP23">
        <f t="shared" si="9"/>
        <v>3.604187037285134</v>
      </c>
      <c r="CQ23">
        <f t="shared" si="9"/>
        <v>3.6054772943457896</v>
      </c>
      <c r="CR23">
        <f t="shared" si="9"/>
        <v>3.606768330808985</v>
      </c>
      <c r="CS23">
        <f t="shared" si="9"/>
        <v>3.6080275398678783</v>
      </c>
      <c r="CT23">
        <f t="shared" si="9"/>
        <v>3.60928750995815</v>
      </c>
      <c r="CU23">
        <f t="shared" si="9"/>
        <v>3.6105164061853823</v>
      </c>
      <c r="CV23">
        <f t="shared" si="9"/>
        <v>3.6117460454709853</v>
      </c>
      <c r="CW23">
        <f t="shared" si="9"/>
        <v>3.61294534786096</v>
      </c>
      <c r="CX23">
        <f t="shared" si="9"/>
        <v>3.6141453757292994</v>
      </c>
      <c r="CY23">
        <f t="shared" si="9"/>
        <v>3.615315787318476</v>
      </c>
      <c r="CZ23">
        <f t="shared" si="9"/>
        <v>3.616486907193546</v>
      </c>
    </row>
    <row r="24" spans="2:104" ht="15">
      <c r="B24" s="2">
        <f t="shared" si="4"/>
        <v>0.16500000000000006</v>
      </c>
      <c r="C24" s="11">
        <f t="shared" si="0"/>
        <v>3.8887518527008336</v>
      </c>
      <c r="D24" s="3">
        <f t="shared" si="5"/>
        <v>3.6</v>
      </c>
      <c r="E24">
        <f>0.5*(D23+D25+$J$8/(2*$B24)*(D25-D23)-$C$8*$J$8*$J$8)</f>
        <v>3.6030178030303026</v>
      </c>
      <c r="F24">
        <f>0.5*(E23+E25+$J$8/(2*$B24)*(E25-E23)-$C$8*$J$8*$J$8)</f>
        <v>3.6060369986631016</v>
      </c>
      <c r="G24">
        <f t="shared" si="10"/>
        <v>3.6090575926741657</v>
      </c>
      <c r="H24">
        <f t="shared" si="10"/>
        <v>3.6120795909061174</v>
      </c>
      <c r="I24">
        <f t="shared" si="10"/>
        <v>3.61510299926995</v>
      </c>
      <c r="J24">
        <f t="shared" si="10"/>
        <v>3.6181278237466197</v>
      </c>
      <c r="K24">
        <f t="shared" si="10"/>
        <v>3.621154070388689</v>
      </c>
      <c r="L24">
        <f t="shared" si="10"/>
        <v>3.6241603354534035</v>
      </c>
      <c r="M24">
        <f t="shared" si="10"/>
        <v>3.6271680282819614</v>
      </c>
      <c r="N24">
        <f t="shared" si="10"/>
        <v>3.630139680357748</v>
      </c>
      <c r="O24">
        <f t="shared" si="10"/>
        <v>3.6331127610169425</v>
      </c>
      <c r="P24">
        <f t="shared" si="10"/>
        <v>3.636040423680069</v>
      </c>
      <c r="Q24">
        <f t="shared" si="10"/>
        <v>3.638969513055304</v>
      </c>
      <c r="R24">
        <f t="shared" si="10"/>
        <v>3.6418480116876384</v>
      </c>
      <c r="S24">
        <f t="shared" si="10"/>
        <v>3.644727933343956</v>
      </c>
      <c r="T24">
        <f t="shared" si="10"/>
        <v>3.647554422694109</v>
      </c>
      <c r="U24">
        <f t="shared" si="10"/>
        <v>3.6503823297318054</v>
      </c>
      <c r="V24">
        <f t="shared" si="10"/>
        <v>3.6531552422586775</v>
      </c>
      <c r="W24">
        <f t="shared" si="10"/>
        <v>3.6559295654263733</v>
      </c>
      <c r="X24">
        <f t="shared" si="10"/>
        <v>3.6586480649016044</v>
      </c>
      <c r="Y24">
        <f t="shared" si="10"/>
        <v>3.6613679661907685</v>
      </c>
      <c r="Z24">
        <f t="shared" si="10"/>
        <v>3.6640316668858883</v>
      </c>
      <c r="AA24">
        <f t="shared" si="10"/>
        <v>3.666696758781271</v>
      </c>
      <c r="AB24">
        <f t="shared" si="10"/>
        <v>3.6693055770860767</v>
      </c>
      <c r="AC24">
        <f t="shared" si="10"/>
        <v>3.6719157742528457</v>
      </c>
      <c r="AD24">
        <f t="shared" si="10"/>
        <v>3.6744698453340483</v>
      </c>
      <c r="AE24">
        <f t="shared" si="10"/>
        <v>3.6770252813287287</v>
      </c>
      <c r="AF24">
        <f t="shared" si="10"/>
        <v>3.6795249079888053</v>
      </c>
      <c r="AG24">
        <f t="shared" si="10"/>
        <v>3.6820258841506166</v>
      </c>
      <c r="AH24">
        <f t="shared" si="10"/>
        <v>3.6844715021645893</v>
      </c>
      <c r="AI24">
        <f t="shared" si="10"/>
        <v>3.6869184529680292</v>
      </c>
      <c r="AJ24">
        <f t="shared" si="10"/>
        <v>3.689310605419761</v>
      </c>
      <c r="AK24">
        <f t="shared" si="10"/>
        <v>3.6917040728146113</v>
      </c>
      <c r="AL24">
        <f t="shared" si="10"/>
        <v>3.6940433898522977</v>
      </c>
      <c r="AM24">
        <f t="shared" si="10"/>
        <v>3.696384003014853</v>
      </c>
      <c r="AN24">
        <f t="shared" si="10"/>
        <v>3.6986711852612086</v>
      </c>
      <c r="AO24">
        <f t="shared" si="10"/>
        <v>3.7009596439954047</v>
      </c>
      <c r="AP24">
        <f t="shared" si="10"/>
        <v>3.7031954486837426</v>
      </c>
      <c r="AQ24">
        <f t="shared" si="10"/>
        <v>3.705432509545628</v>
      </c>
      <c r="AR24">
        <f t="shared" si="10"/>
        <v>3.707617738836034</v>
      </c>
      <c r="AS24">
        <f t="shared" si="10"/>
        <v>3.7098042034372836</v>
      </c>
      <c r="AT24">
        <f t="shared" si="10"/>
        <v>3.7119396945456717</v>
      </c>
      <c r="AU24">
        <f t="shared" si="10"/>
        <v>3.7140763996698807</v>
      </c>
      <c r="AV24">
        <f t="shared" si="10"/>
        <v>3.7161630165314095</v>
      </c>
      <c r="AW24">
        <f t="shared" si="10"/>
        <v>3.718250825785212</v>
      </c>
      <c r="AX24">
        <f t="shared" si="10"/>
        <v>3.7202894520237826</v>
      </c>
      <c r="AY24">
        <f t="shared" si="10"/>
        <v>3.7223292487948236</v>
      </c>
      <c r="AZ24">
        <f t="shared" si="10"/>
        <v>3.724320781804373</v>
      </c>
      <c r="BA24">
        <f t="shared" si="10"/>
        <v>3.726313463331993</v>
      </c>
      <c r="BB24">
        <f t="shared" si="10"/>
        <v>3.7282588093021434</v>
      </c>
      <c r="BC24">
        <f t="shared" si="10"/>
        <v>3.730205281693387</v>
      </c>
      <c r="BD24">
        <f t="shared" si="10"/>
        <v>3.7321053514351443</v>
      </c>
      <c r="BE24">
        <f t="shared" si="10"/>
        <v>3.7340065254817603</v>
      </c>
      <c r="BF24">
        <f t="shared" si="10"/>
        <v>3.7358622309294827</v>
      </c>
      <c r="BG24">
        <f t="shared" si="10"/>
        <v>3.7377190186020908</v>
      </c>
      <c r="BH24">
        <f t="shared" si="10"/>
        <v>3.7395312698862218</v>
      </c>
      <c r="BI24">
        <f t="shared" si="10"/>
        <v>3.741344581400069</v>
      </c>
      <c r="BJ24">
        <f t="shared" si="10"/>
        <v>3.7431142844011904</v>
      </c>
      <c r="BK24">
        <f t="shared" si="10"/>
        <v>3.744885025763988</v>
      </c>
      <c r="BL24">
        <f t="shared" si="10"/>
        <v>3.746613080072753</v>
      </c>
      <c r="BM24">
        <f t="shared" si="10"/>
        <v>3.748342151039067</v>
      </c>
      <c r="BN24">
        <f t="shared" si="10"/>
        <v>3.750029448258575</v>
      </c>
      <c r="BO24">
        <f t="shared" si="10"/>
        <v>3.7517177406272717</v>
      </c>
      <c r="BP24">
        <f t="shared" si="10"/>
        <v>3.7533651629646676</v>
      </c>
      <c r="BQ24">
        <f t="shared" si="10"/>
        <v>3.7550135591661333</v>
      </c>
      <c r="BR24">
        <f aca="true" t="shared" si="11" ref="BR24:CZ27">0.5*(BQ23+BQ25+$J$8/(2*$B24)*(BQ25-BQ23)-$C$8*$J$8*$J$8)</f>
        <v>3.7566219782688557</v>
      </c>
      <c r="BS24">
        <f t="shared" si="11"/>
        <v>3.7582313501973448</v>
      </c>
      <c r="BT24">
        <f t="shared" si="11"/>
        <v>3.759801626196665</v>
      </c>
      <c r="BU24">
        <f t="shared" si="11"/>
        <v>3.761372834250374</v>
      </c>
      <c r="BV24">
        <f t="shared" si="11"/>
        <v>3.762905814980929</v>
      </c>
      <c r="BW24">
        <f t="shared" si="11"/>
        <v>3.7644397072784472</v>
      </c>
      <c r="BX24">
        <f t="shared" si="11"/>
        <v>3.765936227647481</v>
      </c>
      <c r="BY24">
        <f t="shared" si="11"/>
        <v>3.7674336393942993</v>
      </c>
      <c r="BZ24">
        <f t="shared" si="11"/>
        <v>3.768894520878532</v>
      </c>
      <c r="CA24">
        <f t="shared" si="11"/>
        <v>3.7703562738614784</v>
      </c>
      <c r="CB24">
        <f t="shared" si="11"/>
        <v>3.771782324112985</v>
      </c>
      <c r="CC24">
        <f t="shared" si="11"/>
        <v>3.7732092263039405</v>
      </c>
      <c r="CD24">
        <f t="shared" si="11"/>
        <v>3.774601238849301</v>
      </c>
      <c r="CE24">
        <f t="shared" si="11"/>
        <v>3.775994084102432</v>
      </c>
      <c r="CF24">
        <f t="shared" si="11"/>
        <v>3.7773528381218346</v>
      </c>
      <c r="CG24">
        <f t="shared" si="11"/>
        <v>3.7787124059509924</v>
      </c>
      <c r="CH24">
        <f t="shared" si="11"/>
        <v>3.780038666125947</v>
      </c>
      <c r="CI24">
        <f t="shared" si="11"/>
        <v>3.781365721550873</v>
      </c>
      <c r="CJ24">
        <f t="shared" si="11"/>
        <v>3.7826602379708794</v>
      </c>
      <c r="CK24">
        <f t="shared" si="11"/>
        <v>3.7839555314225364</v>
      </c>
      <c r="CL24">
        <f t="shared" si="11"/>
        <v>3.78521903954244</v>
      </c>
      <c r="CM24">
        <f t="shared" si="11"/>
        <v>3.786483306819184</v>
      </c>
      <c r="CN24">
        <f t="shared" si="11"/>
        <v>3.787716527460124</v>
      </c>
      <c r="CO24">
        <f t="shared" si="11"/>
        <v>3.7889504897276036</v>
      </c>
      <c r="CP24">
        <f t="shared" si="11"/>
        <v>3.790154129115443</v>
      </c>
      <c r="CQ24">
        <f t="shared" si="11"/>
        <v>3.791358492944108</v>
      </c>
      <c r="CR24">
        <f t="shared" si="11"/>
        <v>3.79253324278007</v>
      </c>
      <c r="CS24">
        <f t="shared" si="11"/>
        <v>3.793708700214998</v>
      </c>
      <c r="CT24">
        <f t="shared" si="11"/>
        <v>3.7948552377739464</v>
      </c>
      <c r="CU24">
        <f t="shared" si="11"/>
        <v>3.796002466432407</v>
      </c>
      <c r="CV24">
        <f t="shared" si="11"/>
        <v>3.797121454684792</v>
      </c>
      <c r="CW24">
        <f t="shared" si="11"/>
        <v>3.7982411178775703</v>
      </c>
      <c r="CX24">
        <f t="shared" si="11"/>
        <v>3.7993332056315974</v>
      </c>
      <c r="CY24">
        <f t="shared" si="11"/>
        <v>3.800425952504615</v>
      </c>
      <c r="CZ24">
        <f t="shared" si="11"/>
        <v>3.801491774565615</v>
      </c>
    </row>
    <row r="25" spans="2:104" ht="15">
      <c r="B25" s="2">
        <f t="shared" si="4"/>
        <v>0.17000000000000007</v>
      </c>
      <c r="C25" s="11">
        <f t="shared" si="0"/>
        <v>4.061122474854189</v>
      </c>
      <c r="D25" s="3">
        <f t="shared" si="5"/>
        <v>3.8</v>
      </c>
      <c r="E25">
        <f>0.5*(D24+D26+$J$8/(2*$B25)*(D26-D24)-$C$8*$J$8*$J$8)</f>
        <v>3.802928676470588</v>
      </c>
      <c r="F25">
        <f>0.5*(E24+E26+$J$8/(2*$B25)*(E26-E24)-$C$8*$J$8*$J$8)</f>
        <v>3.805858626177743</v>
      </c>
      <c r="G25">
        <f aca="true" t="shared" si="12" ref="G25:BR28">0.5*(F24+F26+$J$8/(2*$B25)*(F26-F24)-$C$8*$J$8*$J$8)</f>
        <v>3.808789854095047</v>
      </c>
      <c r="H25">
        <f t="shared" si="12"/>
        <v>3.81172236525028</v>
      </c>
      <c r="I25">
        <f t="shared" si="12"/>
        <v>3.8146561647265926</v>
      </c>
      <c r="J25">
        <f t="shared" si="12"/>
        <v>3.8175912576637074</v>
      </c>
      <c r="K25">
        <f t="shared" si="12"/>
        <v>3.820485468622466</v>
      </c>
      <c r="L25">
        <f t="shared" si="12"/>
        <v>3.82338097024027</v>
      </c>
      <c r="M25">
        <f t="shared" si="12"/>
        <v>3.8262144845514223</v>
      </c>
      <c r="N25">
        <f t="shared" si="12"/>
        <v>3.8290492802548894</v>
      </c>
      <c r="O25">
        <f t="shared" si="12"/>
        <v>3.8318141550389777</v>
      </c>
      <c r="P25">
        <f t="shared" si="12"/>
        <v>3.8345802995978144</v>
      </c>
      <c r="Q25">
        <f t="shared" si="12"/>
        <v>3.8372751785780164</v>
      </c>
      <c r="R25">
        <f t="shared" si="12"/>
        <v>3.839971315432408</v>
      </c>
      <c r="S25">
        <f t="shared" si="12"/>
        <v>3.8425977400649622</v>
      </c>
      <c r="T25">
        <f t="shared" si="12"/>
        <v>3.8452254110874082</v>
      </c>
      <c r="U25">
        <f t="shared" si="12"/>
        <v>3.84778597476622</v>
      </c>
      <c r="V25">
        <f t="shared" si="12"/>
        <v>3.850347773774988</v>
      </c>
      <c r="W25">
        <f t="shared" si="12"/>
        <v>3.8528452709409375</v>
      </c>
      <c r="X25">
        <f t="shared" si="12"/>
        <v>3.855343992548618</v>
      </c>
      <c r="Y25">
        <f t="shared" si="12"/>
        <v>3.8577810656250575</v>
      </c>
      <c r="Z25">
        <f t="shared" si="12"/>
        <v>3.8602193521304025</v>
      </c>
      <c r="AA25">
        <f t="shared" si="12"/>
        <v>3.8625983741671654</v>
      </c>
      <c r="AB25">
        <f t="shared" si="12"/>
        <v>3.8649785982453144</v>
      </c>
      <c r="AC25">
        <f t="shared" si="12"/>
        <v>3.8673016601197525</v>
      </c>
      <c r="AD25">
        <f t="shared" si="12"/>
        <v>3.8696259120953096</v>
      </c>
      <c r="AE25">
        <f t="shared" si="12"/>
        <v>3.8718948511226374</v>
      </c>
      <c r="AF25">
        <f t="shared" si="12"/>
        <v>3.8741649676497985</v>
      </c>
      <c r="AG25">
        <f t="shared" si="12"/>
        <v>3.87638140847909</v>
      </c>
      <c r="AH25">
        <f t="shared" si="12"/>
        <v>3.8785990134951622</v>
      </c>
      <c r="AI25">
        <f t="shared" si="12"/>
        <v>3.880764408727202</v>
      </c>
      <c r="AJ25">
        <f t="shared" si="12"/>
        <v>3.8829309541139407</v>
      </c>
      <c r="AK25">
        <f t="shared" si="12"/>
        <v>3.885046619899619</v>
      </c>
      <c r="AL25">
        <f t="shared" si="12"/>
        <v>3.8871634211125414</v>
      </c>
      <c r="AM25">
        <f t="shared" si="12"/>
        <v>3.8892305665301645</v>
      </c>
      <c r="AN25">
        <f t="shared" si="12"/>
        <v>3.8912988319966275</v>
      </c>
      <c r="AO25">
        <f t="shared" si="12"/>
        <v>3.893318582491892</v>
      </c>
      <c r="AP25">
        <f t="shared" si="12"/>
        <v>3.8953394370641066</v>
      </c>
      <c r="AQ25">
        <f t="shared" si="12"/>
        <v>3.8973128527651912</v>
      </c>
      <c r="AR25">
        <f t="shared" si="12"/>
        <v>3.899287356042648</v>
      </c>
      <c r="AS25">
        <f t="shared" si="12"/>
        <v>3.9012154458666513</v>
      </c>
      <c r="AT25">
        <f t="shared" si="12"/>
        <v>3.9031446063058053</v>
      </c>
      <c r="AU25">
        <f t="shared" si="12"/>
        <v>3.9050283387038855</v>
      </c>
      <c r="AV25">
        <f t="shared" si="12"/>
        <v>3.9069131243636988</v>
      </c>
      <c r="AW25">
        <f t="shared" si="12"/>
        <v>3.9087534354265983</v>
      </c>
      <c r="AX25">
        <f t="shared" si="12"/>
        <v>3.910594782072514</v>
      </c>
      <c r="AY25">
        <f t="shared" si="12"/>
        <v>3.9123925815860345</v>
      </c>
      <c r="AZ25">
        <f t="shared" si="12"/>
        <v>3.9141913987426156</v>
      </c>
      <c r="BA25">
        <f t="shared" si="12"/>
        <v>3.915947574663666</v>
      </c>
      <c r="BB25">
        <f t="shared" si="12"/>
        <v>3.917704750087006</v>
      </c>
      <c r="BC25">
        <f t="shared" si="12"/>
        <v>3.9194201718108914</v>
      </c>
      <c r="BD25">
        <f t="shared" si="12"/>
        <v>3.9211365747518108</v>
      </c>
      <c r="BE25">
        <f t="shared" si="12"/>
        <v>3.922812095460306</v>
      </c>
      <c r="BF25">
        <f t="shared" si="12"/>
        <v>3.924488579008103</v>
      </c>
      <c r="BG25">
        <f t="shared" si="12"/>
        <v>3.926125037323263</v>
      </c>
      <c r="BH25">
        <f t="shared" si="12"/>
        <v>3.927762440055162</v>
      </c>
      <c r="BI25">
        <f t="shared" si="12"/>
        <v>3.929360661172969</v>
      </c>
      <c r="BJ25">
        <f t="shared" si="12"/>
        <v>3.930959808283466</v>
      </c>
      <c r="BK25">
        <f t="shared" si="12"/>
        <v>3.9325206047215993</v>
      </c>
      <c r="BL25">
        <f t="shared" si="12"/>
        <v>3.934082308766085</v>
      </c>
      <c r="BM25">
        <f t="shared" si="12"/>
        <v>3.9356064808290703</v>
      </c>
      <c r="BN25">
        <f t="shared" si="12"/>
        <v>3.9371315421850177</v>
      </c>
      <c r="BO25">
        <f t="shared" si="12"/>
        <v>3.938619878225846</v>
      </c>
      <c r="BP25">
        <f t="shared" si="12"/>
        <v>3.9401090853507053</v>
      </c>
      <c r="BQ25">
        <f t="shared" si="12"/>
        <v>3.9415623618892344</v>
      </c>
      <c r="BR25">
        <f t="shared" si="12"/>
        <v>3.9430164914353507</v>
      </c>
      <c r="BS25">
        <f t="shared" si="11"/>
        <v>3.944435473179252</v>
      </c>
      <c r="BT25">
        <f t="shared" si="11"/>
        <v>3.9458552900115715</v>
      </c>
      <c r="BU25">
        <f t="shared" si="11"/>
        <v>3.947240729814272</v>
      </c>
      <c r="BV25">
        <f t="shared" si="11"/>
        <v>3.948626986965295</v>
      </c>
      <c r="BW25">
        <f t="shared" si="11"/>
        <v>3.949979625746632</v>
      </c>
      <c r="BX25">
        <f t="shared" si="11"/>
        <v>3.951333064334329</v>
      </c>
      <c r="BY25">
        <f t="shared" si="11"/>
        <v>3.9526536309829123</v>
      </c>
      <c r="BZ25">
        <f t="shared" si="11"/>
        <v>3.953974980110564</v>
      </c>
      <c r="CA25">
        <f t="shared" si="11"/>
        <v>3.955264191381616</v>
      </c>
      <c r="CB25">
        <f t="shared" si="11"/>
        <v>3.956554168033361</v>
      </c>
      <c r="CC25">
        <f t="shared" si="11"/>
        <v>3.9578127284518425</v>
      </c>
      <c r="CD25">
        <f t="shared" si="11"/>
        <v>3.959072037393718</v>
      </c>
      <c r="CE25">
        <f t="shared" si="11"/>
        <v>3.9603006391695152</v>
      </c>
      <c r="CF25">
        <f t="shared" si="11"/>
        <v>3.961529972862747</v>
      </c>
      <c r="CG25">
        <f t="shared" si="11"/>
        <v>3.962729295822364</v>
      </c>
      <c r="CH25">
        <f t="shared" si="11"/>
        <v>3.963929334353347</v>
      </c>
      <c r="CI25">
        <f t="shared" si="11"/>
        <v>3.9651000458908334</v>
      </c>
      <c r="CJ25">
        <f t="shared" si="11"/>
        <v>3.966271456920518</v>
      </c>
      <c r="CK25">
        <f t="shared" si="11"/>
        <v>3.967414211969065</v>
      </c>
      <c r="CL25">
        <f t="shared" si="11"/>
        <v>3.968557650703154</v>
      </c>
      <c r="CM25">
        <f t="shared" si="11"/>
        <v>3.9696730917278265</v>
      </c>
      <c r="CN25">
        <f t="shared" si="11"/>
        <v>3.9707892009082597</v>
      </c>
      <c r="CO25">
        <f t="shared" si="11"/>
        <v>3.971877957919653</v>
      </c>
      <c r="CP25">
        <f t="shared" si="11"/>
        <v>3.972967367837142</v>
      </c>
      <c r="CQ25">
        <f t="shared" si="11"/>
        <v>3.9740300584252677</v>
      </c>
      <c r="CR25">
        <f t="shared" si="11"/>
        <v>3.975093386952175</v>
      </c>
      <c r="CS25">
        <f t="shared" si="11"/>
        <v>3.9761306163395345</v>
      </c>
      <c r="CT25">
        <f t="shared" si="11"/>
        <v>3.9771684689820592</v>
      </c>
      <c r="CU25">
        <f t="shared" si="11"/>
        <v>3.9781808300946664</v>
      </c>
      <c r="CV25">
        <f t="shared" si="11"/>
        <v>3.979193800063063</v>
      </c>
      <c r="CW25">
        <f t="shared" si="11"/>
        <v>3.980181873618037</v>
      </c>
      <c r="CX25">
        <f t="shared" si="11"/>
        <v>3.981170541913502</v>
      </c>
      <c r="CY25">
        <f t="shared" si="11"/>
        <v>3.982134896521795</v>
      </c>
      <c r="CZ25">
        <f t="shared" si="11"/>
        <v>3.98309983203857</v>
      </c>
    </row>
    <row r="26" spans="2:104" ht="15">
      <c r="B26" s="2">
        <f t="shared" si="4"/>
        <v>0.17500000000000007</v>
      </c>
      <c r="C26" s="11">
        <f t="shared" si="0"/>
        <v>4.228520776314987</v>
      </c>
      <c r="D26" s="3">
        <f t="shared" si="5"/>
        <v>4</v>
      </c>
      <c r="E26">
        <f>0.5*(D25+D27+$J$8/(2*$B26)*(D27-D25)-$C$8*$J$8*$J$8)</f>
        <v>4.002844642857142</v>
      </c>
      <c r="F26">
        <f>0.5*(E25+E27+$J$8/(2*$B26)*(E27-E25)-$C$8*$J$8*$J$8)</f>
        <v>4.005690452847806</v>
      </c>
      <c r="G26">
        <f t="shared" si="12"/>
        <v>4.008537434273463</v>
      </c>
      <c r="H26">
        <f t="shared" si="12"/>
        <v>4.011385591479808</v>
      </c>
      <c r="I26">
        <f t="shared" si="12"/>
        <v>4.014234928857646</v>
      </c>
      <c r="J26">
        <f t="shared" si="12"/>
        <v>4.017002312197563</v>
      </c>
      <c r="K26">
        <f t="shared" si="12"/>
        <v>4.01977085850195</v>
      </c>
      <c r="L26">
        <f t="shared" si="12"/>
        <v>4.02243662932776</v>
      </c>
      <c r="M26">
        <f t="shared" si="12"/>
        <v>4.025103539417008</v>
      </c>
      <c r="N26">
        <f t="shared" si="12"/>
        <v>4.0276676304540855</v>
      </c>
      <c r="O26">
        <f t="shared" si="12"/>
        <v>4.0302328370604</v>
      </c>
      <c r="P26">
        <f t="shared" si="12"/>
        <v>4.032701679710805</v>
      </c>
      <c r="Q26">
        <f t="shared" si="12"/>
        <v>4.0351716162913345</v>
      </c>
      <c r="R26">
        <f t="shared" si="12"/>
        <v>4.037553273416857</v>
      </c>
      <c r="S26">
        <f t="shared" si="12"/>
        <v>4.0399360054180065</v>
      </c>
      <c r="T26">
        <f t="shared" si="12"/>
        <v>4.042238351415951</v>
      </c>
      <c r="U26">
        <f t="shared" si="12"/>
        <v>4.044541755671991</v>
      </c>
      <c r="V26">
        <f t="shared" si="12"/>
        <v>4.0467718205309575</v>
      </c>
      <c r="W26">
        <f t="shared" si="12"/>
        <v>4.049002929029639</v>
      </c>
      <c r="X26">
        <f t="shared" si="12"/>
        <v>4.051166732994208</v>
      </c>
      <c r="Y26">
        <f t="shared" si="12"/>
        <v>4.053331567463091</v>
      </c>
      <c r="Z26">
        <f t="shared" si="12"/>
        <v>4.0554341623968115</v>
      </c>
      <c r="AA26">
        <f t="shared" si="12"/>
        <v>4.0575377756959075</v>
      </c>
      <c r="AB26">
        <f t="shared" si="12"/>
        <v>4.059583363935061</v>
      </c>
      <c r="AC26">
        <f t="shared" si="12"/>
        <v>4.061629958985819</v>
      </c>
      <c r="AD26">
        <f t="shared" si="12"/>
        <v>4.063622030656485</v>
      </c>
      <c r="AE26">
        <f t="shared" si="12"/>
        <v>4.06561509784562</v>
      </c>
      <c r="AF26">
        <f t="shared" si="12"/>
        <v>4.067556561129076</v>
      </c>
      <c r="AG26">
        <f t="shared" si="12"/>
        <v>4.069499008655807</v>
      </c>
      <c r="AH26">
        <f t="shared" si="12"/>
        <v>4.071392303505391</v>
      </c>
      <c r="AI26">
        <f t="shared" si="12"/>
        <v>4.073286571168666</v>
      </c>
      <c r="AJ26">
        <f t="shared" si="12"/>
        <v>4.075133764394555</v>
      </c>
      <c r="AK26">
        <f t="shared" si="12"/>
        <v>4.07698191873517</v>
      </c>
      <c r="AL26">
        <f t="shared" si="12"/>
        <v>4.0787847815651945</v>
      </c>
      <c r="AM26">
        <f t="shared" si="12"/>
        <v>4.080588593471685</v>
      </c>
      <c r="AN26">
        <f t="shared" si="12"/>
        <v>4.082348663860816</v>
      </c>
      <c r="AO26">
        <f t="shared" si="12"/>
        <v>4.084109670913426</v>
      </c>
      <c r="AP26">
        <f t="shared" si="12"/>
        <v>4.085828303105148</v>
      </c>
      <c r="AQ26">
        <f t="shared" si="12"/>
        <v>4.087547859162942</v>
      </c>
      <c r="AR26">
        <f t="shared" si="12"/>
        <v>4.08922626283841</v>
      </c>
      <c r="AS26">
        <f t="shared" si="12"/>
        <v>4.090905577207124</v>
      </c>
      <c r="AT26">
        <f t="shared" si="12"/>
        <v>4.092544848248818</v>
      </c>
      <c r="AU26">
        <f t="shared" si="12"/>
        <v>4.094185016457696</v>
      </c>
      <c r="AV26">
        <f t="shared" si="12"/>
        <v>4.095786161020477</v>
      </c>
      <c r="AW26">
        <f t="shared" si="12"/>
        <v>4.097388188902213</v>
      </c>
      <c r="AX26">
        <f t="shared" si="12"/>
        <v>4.0989521421754676</v>
      </c>
      <c r="AY26">
        <f t="shared" si="12"/>
        <v>4.100516964633949</v>
      </c>
      <c r="AZ26">
        <f t="shared" si="12"/>
        <v>4.102044605411096</v>
      </c>
      <c r="BA26">
        <f t="shared" si="12"/>
        <v>4.103573100994048</v>
      </c>
      <c r="BB26">
        <f t="shared" si="12"/>
        <v>4.105065262942575</v>
      </c>
      <c r="BC26">
        <f t="shared" si="12"/>
        <v>4.106558265112889</v>
      </c>
      <c r="BD26">
        <f t="shared" si="12"/>
        <v>4.108015745455753</v>
      </c>
      <c r="BE26">
        <f t="shared" si="12"/>
        <v>4.109474051272812</v>
      </c>
      <c r="BF26">
        <f t="shared" si="12"/>
        <v>4.11089761744476</v>
      </c>
      <c r="BG26">
        <f t="shared" si="12"/>
        <v>4.112321994219738</v>
      </c>
      <c r="BH26">
        <f t="shared" si="12"/>
        <v>4.113712388944157</v>
      </c>
      <c r="BI26">
        <f t="shared" si="12"/>
        <v>4.1151035793151705</v>
      </c>
      <c r="BJ26">
        <f t="shared" si="12"/>
        <v>4.116461524453011</v>
      </c>
      <c r="BK26">
        <f t="shared" si="12"/>
        <v>4.117820250231889</v>
      </c>
      <c r="BL26">
        <f t="shared" si="12"/>
        <v>4.119146449679407</v>
      </c>
      <c r="BM26">
        <f t="shared" si="12"/>
        <v>4.120473414747028</v>
      </c>
      <c r="BN26">
        <f t="shared" si="12"/>
        <v>4.1217685565998625</v>
      </c>
      <c r="BO26">
        <f t="shared" si="12"/>
        <v>4.1230644490676625</v>
      </c>
      <c r="BP26">
        <f t="shared" si="12"/>
        <v>4.124329207221785</v>
      </c>
      <c r="BQ26">
        <f t="shared" si="12"/>
        <v>4.1255947010300975</v>
      </c>
      <c r="BR26">
        <f t="shared" si="12"/>
        <v>4.126829736353116</v>
      </c>
      <c r="BS26">
        <f t="shared" si="11"/>
        <v>4.1280654924398785</v>
      </c>
      <c r="BT26">
        <f t="shared" si="11"/>
        <v>4.129271453616876</v>
      </c>
      <c r="BU26">
        <f t="shared" si="11"/>
        <v>4.130478120760943</v>
      </c>
      <c r="BV26">
        <f t="shared" si="11"/>
        <v>4.131655644895938</v>
      </c>
      <c r="BW26">
        <f t="shared" si="11"/>
        <v>4.1328338603161265</v>
      </c>
      <c r="BX26">
        <f t="shared" si="11"/>
        <v>4.1339835733521</v>
      </c>
      <c r="BY26">
        <f t="shared" si="11"/>
        <v>4.135133963124908</v>
      </c>
      <c r="BZ26">
        <f t="shared" si="11"/>
        <v>4.136256480130988</v>
      </c>
      <c r="CA26">
        <f t="shared" si="11"/>
        <v>4.137379659475624</v>
      </c>
      <c r="CB26">
        <f t="shared" si="11"/>
        <v>4.13847558483885</v>
      </c>
      <c r="CC26">
        <f t="shared" si="11"/>
        <v>4.13957215830698</v>
      </c>
      <c r="CD26">
        <f t="shared" si="11"/>
        <v>4.14064208585726</v>
      </c>
      <c r="CE26">
        <f t="shared" si="11"/>
        <v>4.141712647456097</v>
      </c>
      <c r="CF26">
        <f t="shared" si="11"/>
        <v>4.142757160546066</v>
      </c>
      <c r="CG26">
        <f t="shared" si="11"/>
        <v>4.143802293816503</v>
      </c>
      <c r="CH26">
        <f t="shared" si="11"/>
        <v>4.14482196537268</v>
      </c>
      <c r="CI26">
        <f t="shared" si="11"/>
        <v>4.145842243438869</v>
      </c>
      <c r="CJ26">
        <f t="shared" si="11"/>
        <v>4.146837635996289</v>
      </c>
      <c r="CK26">
        <f t="shared" si="11"/>
        <v>4.147833621598826</v>
      </c>
      <c r="CL26">
        <f t="shared" si="11"/>
        <v>4.148805287328129</v>
      </c>
      <c r="CM26">
        <f t="shared" si="11"/>
        <v>4.149777532849826</v>
      </c>
      <c r="CN26">
        <f t="shared" si="11"/>
        <v>4.150726013583253</v>
      </c>
      <c r="CO26">
        <f t="shared" si="11"/>
        <v>4.15167506107394</v>
      </c>
      <c r="CP26">
        <f t="shared" si="11"/>
        <v>4.152600888334807</v>
      </c>
      <c r="CQ26">
        <f t="shared" si="11"/>
        <v>4.153527269539719</v>
      </c>
      <c r="CR26">
        <f t="shared" si="11"/>
        <v>4.154430964578435</v>
      </c>
      <c r="CS26">
        <f t="shared" si="11"/>
        <v>4.155335200973263</v>
      </c>
      <c r="CT26">
        <f t="shared" si="11"/>
        <v>4.156217274811887</v>
      </c>
      <c r="CU26">
        <f t="shared" si="11"/>
        <v>4.157099877646453</v>
      </c>
      <c r="CV26">
        <f t="shared" si="11"/>
        <v>4.157960831132927</v>
      </c>
      <c r="CW26">
        <f t="shared" si="11"/>
        <v>4.158822301484624</v>
      </c>
      <c r="CX26">
        <f t="shared" si="11"/>
        <v>4.159662625357204</v>
      </c>
      <c r="CY26">
        <f t="shared" si="11"/>
        <v>4.160503454194729</v>
      </c>
      <c r="CZ26">
        <f t="shared" si="11"/>
        <v>4.161323629156694</v>
      </c>
    </row>
    <row r="27" spans="2:104" ht="15">
      <c r="B27" s="2">
        <f>B26+($C$7-$C$6)*0.05</f>
        <v>0.18000000000000008</v>
      </c>
      <c r="C27" s="11">
        <f t="shared" si="0"/>
        <v>4.391227649420642</v>
      </c>
      <c r="D27" s="3">
        <f t="shared" si="5"/>
        <v>4.2</v>
      </c>
      <c r="E27">
        <f>0.5*(D26+D28+$J$8/(2*$B27)*(D28-D26)-$C$8*$J$8*$J$8)</f>
        <v>4.202765277777778</v>
      </c>
      <c r="F27">
        <f>0.5*(E26+E28+$J$8/(2*$B27)*(E28-E26)-$C$8*$J$8*$J$8)</f>
        <v>4.205531628056628</v>
      </c>
      <c r="G27">
        <f t="shared" si="12"/>
        <v>4.208299054572041</v>
      </c>
      <c r="H27">
        <f t="shared" si="12"/>
        <v>4.211067561095792</v>
      </c>
      <c r="I27">
        <f t="shared" si="12"/>
        <v>4.213673216077803</v>
      </c>
      <c r="J27">
        <f t="shared" si="12"/>
        <v>4.216279907203904</v>
      </c>
      <c r="K27">
        <f t="shared" si="12"/>
        <v>4.218723672830088</v>
      </c>
      <c r="L27">
        <f t="shared" si="12"/>
        <v>4.221168430588767</v>
      </c>
      <c r="M27">
        <f t="shared" si="12"/>
        <v>4.223470687739773</v>
      </c>
      <c r="N27">
        <f t="shared" si="12"/>
        <v>4.225773899308011</v>
      </c>
      <c r="O27">
        <f t="shared" si="12"/>
        <v>4.227955048758076</v>
      </c>
      <c r="P27">
        <f t="shared" si="12"/>
        <v>4.23013712124701</v>
      </c>
      <c r="Q27">
        <f t="shared" si="12"/>
        <v>4.2322143796686875</v>
      </c>
      <c r="R27">
        <f t="shared" si="12"/>
        <v>4.234292535122321</v>
      </c>
      <c r="S27">
        <f t="shared" si="12"/>
        <v>4.2362799314612785</v>
      </c>
      <c r="T27">
        <f t="shared" si="12"/>
        <v>4.238268203226023</v>
      </c>
      <c r="U27">
        <f t="shared" si="12"/>
        <v>4.2401770790910565</v>
      </c>
      <c r="V27">
        <f t="shared" si="12"/>
        <v>4.242086812305287</v>
      </c>
      <c r="W27">
        <f t="shared" si="12"/>
        <v>4.2439263228769635</v>
      </c>
      <c r="X27">
        <f t="shared" si="12"/>
        <v>4.245766675478565</v>
      </c>
      <c r="Y27">
        <f t="shared" si="12"/>
        <v>4.24754421418908</v>
      </c>
      <c r="Z27">
        <f t="shared" si="12"/>
        <v>4.2493225816961875</v>
      </c>
      <c r="AA27">
        <f t="shared" si="12"/>
        <v>4.251044128639073</v>
      </c>
      <c r="AB27">
        <f t="shared" si="12"/>
        <v>4.252766492663212</v>
      </c>
      <c r="AC27">
        <f t="shared" si="12"/>
        <v>4.2544368977978175</v>
      </c>
      <c r="AD27">
        <f t="shared" si="12"/>
        <v>4.256108109349443</v>
      </c>
      <c r="AE27">
        <f t="shared" si="12"/>
        <v>4.25773132155787</v>
      </c>
      <c r="AF27">
        <f t="shared" si="12"/>
        <v>4.2593553301968585</v>
      </c>
      <c r="AG27">
        <f t="shared" si="12"/>
        <v>4.260934581770388</v>
      </c>
      <c r="AH27">
        <f t="shared" si="12"/>
        <v>4.2625146201753115</v>
      </c>
      <c r="AI27">
        <f t="shared" si="12"/>
        <v>4.264052574831842</v>
      </c>
      <c r="AJ27">
        <f t="shared" si="12"/>
        <v>4.265591306888196</v>
      </c>
      <c r="AK27">
        <f t="shared" si="12"/>
        <v>4.26709017811343</v>
      </c>
      <c r="AL27">
        <f t="shared" si="12"/>
        <v>4.26858981731367</v>
      </c>
      <c r="AM27">
        <f t="shared" si="12"/>
        <v>4.27005146267511</v>
      </c>
      <c r="AN27">
        <f t="shared" si="12"/>
        <v>4.271513866480456</v>
      </c>
      <c r="AO27">
        <f t="shared" si="12"/>
        <v>4.272939862574369</v>
      </c>
      <c r="AP27">
        <f t="shared" si="12"/>
        <v>4.27436660739984</v>
      </c>
      <c r="AQ27">
        <f t="shared" si="12"/>
        <v>4.275758309247595</v>
      </c>
      <c r="AR27">
        <f t="shared" si="12"/>
        <v>4.277150749888095</v>
      </c>
      <c r="AS27">
        <f t="shared" si="12"/>
        <v>4.278509337887825</v>
      </c>
      <c r="AT27">
        <f t="shared" si="12"/>
        <v>4.279868654492632</v>
      </c>
      <c r="AU27">
        <f t="shared" si="12"/>
        <v>4.281195171440828</v>
      </c>
      <c r="AV27">
        <f t="shared" si="12"/>
        <v>4.282522406552317</v>
      </c>
      <c r="AW27">
        <f t="shared" si="12"/>
        <v>4.283817786762397</v>
      </c>
      <c r="AX27">
        <f t="shared" si="12"/>
        <v>4.285113874447176</v>
      </c>
      <c r="AY27">
        <f t="shared" si="12"/>
        <v>4.2863789665931975</v>
      </c>
      <c r="AZ27">
        <f t="shared" si="12"/>
        <v>4.287644755294737</v>
      </c>
      <c r="BA27">
        <f t="shared" si="12"/>
        <v>4.2888803402840505</v>
      </c>
      <c r="BB27">
        <f t="shared" si="12"/>
        <v>4.290116610701424</v>
      </c>
      <c r="BC27">
        <f t="shared" si="12"/>
        <v>4.2913234156176605</v>
      </c>
      <c r="BD27">
        <f t="shared" si="12"/>
        <v>4.292530894652378</v>
      </c>
      <c r="BE27">
        <f t="shared" si="12"/>
        <v>4.293709603598666</v>
      </c>
      <c r="BF27">
        <f t="shared" si="12"/>
        <v>4.2948889752000605</v>
      </c>
      <c r="BG27">
        <f t="shared" si="12"/>
        <v>4.296040237702493</v>
      </c>
      <c r="BH27">
        <f t="shared" si="12"/>
        <v>4.297192151272082</v>
      </c>
      <c r="BI27">
        <f t="shared" si="12"/>
        <v>4.298316588767419</v>
      </c>
      <c r="BJ27">
        <f t="shared" si="12"/>
        <v>4.299441665646553</v>
      </c>
      <c r="BK27">
        <f t="shared" si="12"/>
        <v>4.300539876469389</v>
      </c>
      <c r="BL27">
        <f t="shared" si="12"/>
        <v>4.3016387149256925</v>
      </c>
      <c r="BM27">
        <f t="shared" si="12"/>
        <v>4.302711278123591</v>
      </c>
      <c r="BN27">
        <f t="shared" si="12"/>
        <v>4.303784457164882</v>
      </c>
      <c r="BO27">
        <f t="shared" si="12"/>
        <v>4.304831935400939</v>
      </c>
      <c r="BP27">
        <f t="shared" si="12"/>
        <v>4.305880017676268</v>
      </c>
      <c r="BQ27">
        <f t="shared" si="12"/>
        <v>4.306902959423651</v>
      </c>
      <c r="BR27">
        <f t="shared" si="12"/>
        <v>4.307926493416111</v>
      </c>
      <c r="BS27">
        <f t="shared" si="11"/>
        <v>4.308925434605552</v>
      </c>
      <c r="BT27">
        <f t="shared" si="11"/>
        <v>4.309924956277937</v>
      </c>
      <c r="BU27">
        <f t="shared" si="11"/>
        <v>4.3109004215246</v>
      </c>
      <c r="BV27">
        <f t="shared" si="11"/>
        <v>4.3118764555444</v>
      </c>
      <c r="BW27">
        <f t="shared" si="11"/>
        <v>4.312828959053189</v>
      </c>
      <c r="BX27">
        <f t="shared" si="11"/>
        <v>4.313782019696036</v>
      </c>
      <c r="BY27">
        <f t="shared" si="11"/>
        <v>4.314712065922779</v>
      </c>
      <c r="BZ27">
        <f t="shared" si="11"/>
        <v>4.315642657731808</v>
      </c>
      <c r="CA27">
        <f t="shared" si="11"/>
        <v>4.316550741860669</v>
      </c>
      <c r="CB27">
        <f t="shared" si="11"/>
        <v>4.317459360122189</v>
      </c>
      <c r="CC27">
        <f t="shared" si="11"/>
        <v>4.318345968406188</v>
      </c>
      <c r="CD27">
        <f t="shared" si="11"/>
        <v>4.31923309948855</v>
      </c>
      <c r="CE27">
        <f t="shared" si="11"/>
        <v>4.320098709489475</v>
      </c>
      <c r="CF27">
        <f t="shared" si="11"/>
        <v>4.3209648310814215</v>
      </c>
      <c r="CG27">
        <f t="shared" si="11"/>
        <v>4.3218099118370725</v>
      </c>
      <c r="CH27">
        <f t="shared" si="11"/>
        <v>4.322655493113531</v>
      </c>
      <c r="CI27">
        <f t="shared" si="11"/>
        <v>4.323480505253704</v>
      </c>
      <c r="CJ27">
        <f t="shared" si="11"/>
        <v>4.3243060069904224</v>
      </c>
      <c r="CK27">
        <f t="shared" si="11"/>
        <v>4.3251114028179245</v>
      </c>
      <c r="CL27">
        <f t="shared" si="11"/>
        <v>4.325917277471239</v>
      </c>
      <c r="CM27">
        <f t="shared" si="11"/>
        <v>4.326703501020218</v>
      </c>
      <c r="CN27">
        <f t="shared" si="11"/>
        <v>4.327490192784249</v>
      </c>
      <c r="CO27">
        <f t="shared" si="11"/>
        <v>4.328257679865027</v>
      </c>
      <c r="CP27">
        <f t="shared" si="11"/>
        <v>4.329025624715463</v>
      </c>
      <c r="CQ27">
        <f t="shared" si="11"/>
        <v>4.329774802952641</v>
      </c>
      <c r="CR27">
        <f t="shared" si="11"/>
        <v>4.330524428683899</v>
      </c>
      <c r="CS27">
        <f t="shared" si="11"/>
        <v>4.331255717552625</v>
      </c>
      <c r="CT27">
        <f t="shared" si="11"/>
        <v>4.331987443813259</v>
      </c>
      <c r="CU27">
        <f t="shared" si="11"/>
        <v>4.332701254677152</v>
      </c>
      <c r="CV27">
        <f t="shared" si="11"/>
        <v>4.333415493006988</v>
      </c>
      <c r="CW27">
        <f t="shared" si="11"/>
        <v>4.334112229160057</v>
      </c>
      <c r="CX27">
        <f t="shared" si="11"/>
        <v>4.334809383031415</v>
      </c>
      <c r="CY27">
        <f t="shared" si="11"/>
        <v>4.33548943974554</v>
      </c>
      <c r="CZ27">
        <f t="shared" si="11"/>
        <v>4.336169904610084</v>
      </c>
    </row>
    <row r="28" spans="2:104" ht="15">
      <c r="B28" s="2">
        <f t="shared" si="4"/>
        <v>0.18500000000000008</v>
      </c>
      <c r="C28" s="11">
        <f t="shared" si="0"/>
        <v>4.549500893435791</v>
      </c>
      <c r="D28" s="3">
        <f t="shared" si="5"/>
        <v>4.4</v>
      </c>
      <c r="E28">
        <f>0.5*(D27+D29+$J$8/(2*$B28)*(D29-D27)-$C$8*$J$8*$J$8)</f>
        <v>4.402690202702702</v>
      </c>
      <c r="F28">
        <f>0.5*(E27+E29+$J$8/(2*$B28)*(E29-E27)-$C$8*$J$8*$J$8)</f>
        <v>4.40538139323534</v>
      </c>
      <c r="G28">
        <f t="shared" si="12"/>
        <v>4.4080735748544955</v>
      </c>
      <c r="H28">
        <f t="shared" si="12"/>
        <v>4.41044337150873</v>
      </c>
      <c r="I28">
        <f t="shared" si="12"/>
        <v>4.412814064225607</v>
      </c>
      <c r="J28">
        <f t="shared" si="12"/>
        <v>4.414943078376791</v>
      </c>
      <c r="K28">
        <f t="shared" si="12"/>
        <v>4.417072918508821</v>
      </c>
      <c r="L28">
        <f t="shared" si="12"/>
        <v>4.419021621263787</v>
      </c>
      <c r="M28">
        <f t="shared" si="12"/>
        <v>4.420971098654057</v>
      </c>
      <c r="N28">
        <f t="shared" si="12"/>
        <v>4.422779798067439</v>
      </c>
      <c r="O28">
        <f t="shared" si="12"/>
        <v>4.4245892332641255</v>
      </c>
      <c r="P28">
        <f t="shared" si="12"/>
        <v>4.426285635792107</v>
      </c>
      <c r="Q28">
        <f t="shared" si="12"/>
        <v>4.427982743848348</v>
      </c>
      <c r="R28">
        <f t="shared" si="12"/>
        <v>4.4295866810661275</v>
      </c>
      <c r="S28">
        <f t="shared" si="12"/>
        <v>4.431191299724232</v>
      </c>
      <c r="T28">
        <f t="shared" si="12"/>
        <v>4.432717485459996</v>
      </c>
      <c r="U28">
        <f t="shared" si="12"/>
        <v>4.43424433314041</v>
      </c>
      <c r="V28">
        <f t="shared" si="12"/>
        <v>4.435703989542258</v>
      </c>
      <c r="W28">
        <f t="shared" si="12"/>
        <v>4.437164291887797</v>
      </c>
      <c r="X28">
        <f t="shared" si="12"/>
        <v>4.438566147953957</v>
      </c>
      <c r="Y28">
        <f t="shared" si="12"/>
        <v>4.4399686366352284</v>
      </c>
      <c r="Z28">
        <f t="shared" si="12"/>
        <v>4.44131957525826</v>
      </c>
      <c r="AA28">
        <f t="shared" si="12"/>
        <v>4.442671135193057</v>
      </c>
      <c r="AB28">
        <f t="shared" si="12"/>
        <v>4.443976636212282</v>
      </c>
      <c r="AC28">
        <f t="shared" si="12"/>
        <v>4.445282748744201</v>
      </c>
      <c r="AD28">
        <f t="shared" si="12"/>
        <v>4.44654720722908</v>
      </c>
      <c r="AE28">
        <f t="shared" si="12"/>
        <v>4.447812268511077</v>
      </c>
      <c r="AF28">
        <f t="shared" si="12"/>
        <v>4.449039231983171</v>
      </c>
      <c r="AG28">
        <f t="shared" si="12"/>
        <v>4.450266790283324</v>
      </c>
      <c r="AH28">
        <f t="shared" si="12"/>
        <v>4.451459140094557</v>
      </c>
      <c r="AI28">
        <f t="shared" si="12"/>
        <v>4.452652077245548</v>
      </c>
      <c r="AJ28">
        <f t="shared" si="12"/>
        <v>4.45381216953864</v>
      </c>
      <c r="AK28">
        <f t="shared" si="12"/>
        <v>4.454972841958514</v>
      </c>
      <c r="AL28">
        <f t="shared" si="12"/>
        <v>4.4561026182751675</v>
      </c>
      <c r="AM28">
        <f t="shared" si="12"/>
        <v>4.457232967625974</v>
      </c>
      <c r="AN28">
        <f t="shared" si="12"/>
        <v>4.458334042145088</v>
      </c>
      <c r="AO28">
        <f t="shared" si="12"/>
        <v>4.459435682612654</v>
      </c>
      <c r="AP28">
        <f t="shared" si="12"/>
        <v>4.460509411112167</v>
      </c>
      <c r="AQ28">
        <f t="shared" si="12"/>
        <v>4.4615836984016015</v>
      </c>
      <c r="AR28">
        <f t="shared" si="12"/>
        <v>4.462631232798901</v>
      </c>
      <c r="AS28">
        <f t="shared" si="12"/>
        <v>4.463679318701826</v>
      </c>
      <c r="AT28">
        <f t="shared" si="12"/>
        <v>4.4647016501618255</v>
      </c>
      <c r="AU28">
        <f t="shared" si="12"/>
        <v>4.4657245256854425</v>
      </c>
      <c r="AV28">
        <f t="shared" si="12"/>
        <v>4.466722518648376</v>
      </c>
      <c r="AW28">
        <f t="shared" si="12"/>
        <v>4.467721048059401</v>
      </c>
      <c r="AX28">
        <f t="shared" si="12"/>
        <v>4.4686954670542764</v>
      </c>
      <c r="AY28">
        <f t="shared" si="12"/>
        <v>4.469670414704547</v>
      </c>
      <c r="AZ28">
        <f t="shared" si="12"/>
        <v>4.47062194543446</v>
      </c>
      <c r="BA28">
        <f t="shared" si="12"/>
        <v>4.471573996855174</v>
      </c>
      <c r="BB28">
        <f t="shared" si="12"/>
        <v>4.472503262740005</v>
      </c>
      <c r="BC28">
        <f t="shared" si="12"/>
        <v>4.473433041190786</v>
      </c>
      <c r="BD28">
        <f t="shared" si="12"/>
        <v>4.4743406163130075</v>
      </c>
      <c r="BE28">
        <f t="shared" si="12"/>
        <v>4.475248695732043</v>
      </c>
      <c r="BF28">
        <f t="shared" si="12"/>
        <v>4.476135114939468</v>
      </c>
      <c r="BG28">
        <f t="shared" si="12"/>
        <v>4.47702203004902</v>
      </c>
      <c r="BH28">
        <f t="shared" si="12"/>
        <v>4.477887796814701</v>
      </c>
      <c r="BI28">
        <f t="shared" si="12"/>
        <v>4.478754050982557</v>
      </c>
      <c r="BJ28">
        <f t="shared" si="12"/>
        <v>4.47959964349902</v>
      </c>
      <c r="BK28">
        <f t="shared" si="12"/>
        <v>4.480445714833365</v>
      </c>
      <c r="BL28">
        <f t="shared" si="12"/>
        <v>4.481271590719991</v>
      </c>
      <c r="BM28">
        <f t="shared" si="12"/>
        <v>4.482097936776769</v>
      </c>
      <c r="BN28">
        <f t="shared" si="12"/>
        <v>4.482904536700617</v>
      </c>
      <c r="BO28">
        <f t="shared" si="12"/>
        <v>4.483711598103817</v>
      </c>
      <c r="BP28">
        <f t="shared" si="12"/>
        <v>4.484499348551493</v>
      </c>
      <c r="BQ28">
        <f t="shared" si="12"/>
        <v>4.485287551764152</v>
      </c>
      <c r="BR28">
        <f aca="true" t="shared" si="13" ref="BR28:CZ30">0.5*(BQ27+BQ29+$J$8/(2*$B28)*(BQ29-BQ27)-$C$8*$J$8*$J$8)</f>
        <v>4.486056867152441</v>
      </c>
      <c r="BS28">
        <f t="shared" si="13"/>
        <v>4.486826626586187</v>
      </c>
      <c r="BT28">
        <f t="shared" si="13"/>
        <v>4.487577910859511</v>
      </c>
      <c r="BU28">
        <f t="shared" si="13"/>
        <v>4.488329630470779</v>
      </c>
      <c r="BV28">
        <f t="shared" si="13"/>
        <v>4.489063278302025</v>
      </c>
      <c r="BW28">
        <f t="shared" si="13"/>
        <v>4.489797352791564</v>
      </c>
      <c r="BX28">
        <f t="shared" si="13"/>
        <v>4.490513750477825</v>
      </c>
      <c r="BY28">
        <f t="shared" si="13"/>
        <v>4.491230566185093</v>
      </c>
      <c r="BZ28">
        <f t="shared" si="13"/>
        <v>4.491930092310087</v>
      </c>
      <c r="CA28">
        <f t="shared" si="13"/>
        <v>4.492630027874329</v>
      </c>
      <c r="CB28">
        <f t="shared" si="13"/>
        <v>4.493313053793601</v>
      </c>
      <c r="CC28">
        <f t="shared" si="13"/>
        <v>4.493996480637749</v>
      </c>
      <c r="CD28">
        <f t="shared" si="13"/>
        <v>4.494663370830398</v>
      </c>
      <c r="CE28">
        <f t="shared" si="13"/>
        <v>4.495330653511533</v>
      </c>
      <c r="CF28">
        <f t="shared" si="13"/>
        <v>4.495981765832436</v>
      </c>
      <c r="CG28">
        <f t="shared" si="13"/>
        <v>4.496633262292833</v>
      </c>
      <c r="CH28">
        <f t="shared" si="13"/>
        <v>4.497268948151688</v>
      </c>
      <c r="CI28">
        <f t="shared" si="13"/>
        <v>4.497905009896728</v>
      </c>
      <c r="CJ28">
        <f t="shared" si="13"/>
        <v>4.498525614384174</v>
      </c>
      <c r="CK28">
        <f t="shared" si="13"/>
        <v>4.499146586607424</v>
      </c>
      <c r="CL28">
        <f t="shared" si="13"/>
        <v>4.499752448583759</v>
      </c>
      <c r="CM28">
        <f t="shared" si="13"/>
        <v>4.500358670254717</v>
      </c>
      <c r="CN28">
        <f t="shared" si="13"/>
        <v>4.5009501224130535</v>
      </c>
      <c r="CO28">
        <f t="shared" si="13"/>
        <v>4.501541926339413</v>
      </c>
      <c r="CP28">
        <f t="shared" si="13"/>
        <v>4.502119295252177</v>
      </c>
      <c r="CQ28">
        <f t="shared" si="13"/>
        <v>4.502697008125499</v>
      </c>
      <c r="CR28">
        <f t="shared" si="13"/>
        <v>4.503260614280948</v>
      </c>
      <c r="CS28">
        <f t="shared" si="13"/>
        <v>4.503824556712433</v>
      </c>
      <c r="CT28">
        <f t="shared" si="13"/>
        <v>4.50437471454611</v>
      </c>
      <c r="CU28">
        <f t="shared" si="13"/>
        <v>4.50492520109737</v>
      </c>
      <c r="CV28">
        <f t="shared" si="13"/>
        <v>4.5054622190220615</v>
      </c>
      <c r="CW28">
        <f t="shared" si="13"/>
        <v>4.50599955823446</v>
      </c>
      <c r="CX28">
        <f t="shared" si="13"/>
        <v>4.5065237386711825</v>
      </c>
      <c r="CY28">
        <f t="shared" si="13"/>
        <v>4.507048233096251</v>
      </c>
      <c r="CZ28">
        <f t="shared" si="13"/>
        <v>4.507559872507996</v>
      </c>
    </row>
    <row r="29" spans="2:104" ht="15">
      <c r="B29" s="2">
        <f t="shared" si="4"/>
        <v>0.19000000000000009</v>
      </c>
      <c r="C29" s="11">
        <f t="shared" si="0"/>
        <v>4.703577678585724</v>
      </c>
      <c r="D29" s="3">
        <f t="shared" si="5"/>
        <v>4.6</v>
      </c>
      <c r="E29">
        <f>0.5*(D28+D30+$J$8/(2*$B29)*(D30-D28)-$C$8*$J$8*$J$8)</f>
        <v>4.6026190789473675</v>
      </c>
      <c r="F29">
        <f>0.5*(E28+E30+$J$8/(2*$B29)*(E30-E28)-$C$8*$J$8*$J$8)</f>
        <v>4.605239069737753</v>
      </c>
      <c r="G29">
        <f aca="true" t="shared" si="14" ref="G29:BR30">0.5*(F28+F30+$J$8/(2*$B29)*(F30-F28)-$C$8*$J$8*$J$8)</f>
        <v>4.607221839993775</v>
      </c>
      <c r="H29">
        <f t="shared" si="14"/>
        <v>4.609205327271961</v>
      </c>
      <c r="I29">
        <f t="shared" si="14"/>
        <v>4.610870411014474</v>
      </c>
      <c r="J29">
        <f t="shared" si="14"/>
        <v>4.6125361161789415</v>
      </c>
      <c r="K29">
        <f t="shared" si="14"/>
        <v>4.614002957739256</v>
      </c>
      <c r="L29">
        <f t="shared" si="14"/>
        <v>4.615470362237607</v>
      </c>
      <c r="M29">
        <f t="shared" si="14"/>
        <v>4.616798665453034</v>
      </c>
      <c r="N29">
        <f t="shared" si="14"/>
        <v>4.618127491648078</v>
      </c>
      <c r="O29">
        <f t="shared" si="14"/>
        <v>4.619352073838565</v>
      </c>
      <c r="P29">
        <f t="shared" si="14"/>
        <v>4.620577149846985</v>
      </c>
      <c r="Q29">
        <f t="shared" si="14"/>
        <v>4.621720387759636</v>
      </c>
      <c r="R29">
        <f t="shared" si="14"/>
        <v>4.622864097270092</v>
      </c>
      <c r="S29">
        <f t="shared" si="14"/>
        <v>4.623941371352082</v>
      </c>
      <c r="T29">
        <f t="shared" si="14"/>
        <v>4.625019099590413</v>
      </c>
      <c r="U29">
        <f t="shared" si="14"/>
        <v>4.626041515714762</v>
      </c>
      <c r="V29">
        <f t="shared" si="14"/>
        <v>4.627064372014774</v>
      </c>
      <c r="W29">
        <f t="shared" si="14"/>
        <v>4.628040244362232</v>
      </c>
      <c r="X29">
        <f t="shared" si="14"/>
        <v>4.629016545494383</v>
      </c>
      <c r="Y29">
        <f t="shared" si="14"/>
        <v>4.629952260032261</v>
      </c>
      <c r="Z29">
        <f t="shared" si="14"/>
        <v>4.630888393930009</v>
      </c>
      <c r="AA29">
        <f t="shared" si="14"/>
        <v>4.6317889435835395</v>
      </c>
      <c r="AB29">
        <f t="shared" si="14"/>
        <v>4.632689904663031</v>
      </c>
      <c r="AC29">
        <f t="shared" si="14"/>
        <v>4.6335592417421765</v>
      </c>
      <c r="AD29">
        <f t="shared" si="14"/>
        <v>4.634428983428401</v>
      </c>
      <c r="AE29">
        <f t="shared" si="14"/>
        <v>4.635270264797132</v>
      </c>
      <c r="AF29">
        <f t="shared" si="14"/>
        <v>4.6361119447674835</v>
      </c>
      <c r="AG29">
        <f t="shared" si="14"/>
        <v>4.636927710196748</v>
      </c>
      <c r="AH29">
        <f t="shared" si="14"/>
        <v>4.637743868793914</v>
      </c>
      <c r="AI29">
        <f t="shared" si="14"/>
        <v>4.638536175053257</v>
      </c>
      <c r="AJ29">
        <f t="shared" si="14"/>
        <v>4.639328869426957</v>
      </c>
      <c r="AK29">
        <f t="shared" si="14"/>
        <v>4.640099393365926</v>
      </c>
      <c r="AL29">
        <f t="shared" si="14"/>
        <v>4.640870300596619</v>
      </c>
      <c r="AM29">
        <f t="shared" si="14"/>
        <v>4.641620419495867</v>
      </c>
      <c r="AN29">
        <f t="shared" si="14"/>
        <v>4.642370916981328</v>
      </c>
      <c r="AO29">
        <f t="shared" si="14"/>
        <v>4.643101771688956</v>
      </c>
      <c r="AP29">
        <f t="shared" si="14"/>
        <v>4.643833000309984</v>
      </c>
      <c r="AQ29">
        <f t="shared" si="14"/>
        <v>4.644545545055506</v>
      </c>
      <c r="AR29">
        <f t="shared" si="14"/>
        <v>4.645258459013858</v>
      </c>
      <c r="AS29">
        <f t="shared" si="14"/>
        <v>4.645953500775187</v>
      </c>
      <c r="AT29">
        <f t="shared" si="14"/>
        <v>4.646648906979778</v>
      </c>
      <c r="AU29">
        <f t="shared" si="14"/>
        <v>4.647327136597057</v>
      </c>
      <c r="AV29">
        <f t="shared" si="14"/>
        <v>4.648005725792964</v>
      </c>
      <c r="AW29">
        <f t="shared" si="14"/>
        <v>4.648667742538374</v>
      </c>
      <c r="AX29">
        <f t="shared" si="14"/>
        <v>4.6493301138883885</v>
      </c>
      <c r="AY29">
        <f t="shared" si="14"/>
        <v>4.649976444839956</v>
      </c>
      <c r="AZ29">
        <f t="shared" si="14"/>
        <v>4.650623125307331</v>
      </c>
      <c r="BA29">
        <f t="shared" si="14"/>
        <v>4.651254240597135</v>
      </c>
      <c r="BB29">
        <f t="shared" si="14"/>
        <v>4.651885700200433</v>
      </c>
      <c r="BC29">
        <f t="shared" si="14"/>
        <v>4.652502024989813</v>
      </c>
      <c r="BD29">
        <f t="shared" si="14"/>
        <v>4.653118688782918</v>
      </c>
      <c r="BE29">
        <f t="shared" si="14"/>
        <v>4.653720612644516</v>
      </c>
      <c r="BF29">
        <f t="shared" si="14"/>
        <v>4.654322870102008</v>
      </c>
      <c r="BG29">
        <f t="shared" si="14"/>
        <v>4.654910754350586</v>
      </c>
      <c r="BH29">
        <f t="shared" si="14"/>
        <v>4.655498966700756</v>
      </c>
      <c r="BI29">
        <f t="shared" si="14"/>
        <v>4.656073150104445</v>
      </c>
      <c r="BJ29">
        <f t="shared" si="14"/>
        <v>4.656647656041863</v>
      </c>
      <c r="BK29">
        <f t="shared" si="14"/>
        <v>4.657208459257244</v>
      </c>
      <c r="BL29">
        <f t="shared" si="14"/>
        <v>4.657769579378482</v>
      </c>
      <c r="BM29">
        <f t="shared" si="14"/>
        <v>4.658317308382257</v>
      </c>
      <c r="BN29">
        <f t="shared" si="14"/>
        <v>4.658865348617713</v>
      </c>
      <c r="BO29">
        <f t="shared" si="14"/>
        <v>4.659400297351366</v>
      </c>
      <c r="BP29">
        <f t="shared" si="14"/>
        <v>4.659935551609694</v>
      </c>
      <c r="BQ29">
        <f t="shared" si="14"/>
        <v>4.660458004008465</v>
      </c>
      <c r="BR29">
        <f t="shared" si="14"/>
        <v>4.6609807562050625</v>
      </c>
      <c r="BS29">
        <f t="shared" si="13"/>
        <v>4.661490987746699</v>
      </c>
      <c r="BT29">
        <f t="shared" si="13"/>
        <v>4.662001513351813</v>
      </c>
      <c r="BU29">
        <f t="shared" si="13"/>
        <v>4.662499792232053</v>
      </c>
      <c r="BV29">
        <f t="shared" si="13"/>
        <v>4.662998359445471</v>
      </c>
      <c r="BW29">
        <f t="shared" si="13"/>
        <v>4.66348494746447</v>
      </c>
      <c r="BX29">
        <f t="shared" si="13"/>
        <v>4.663971818101109</v>
      </c>
      <c r="BY29">
        <f t="shared" si="13"/>
        <v>4.664446971327066</v>
      </c>
      <c r="BZ29">
        <f t="shared" si="13"/>
        <v>4.664922401479717</v>
      </c>
      <c r="CA29">
        <f t="shared" si="13"/>
        <v>4.665386370741657</v>
      </c>
      <c r="CB29">
        <f t="shared" si="13"/>
        <v>4.665850611272894</v>
      </c>
      <c r="CC29">
        <f t="shared" si="13"/>
        <v>4.666303642523296</v>
      </c>
      <c r="CD29">
        <f t="shared" si="13"/>
        <v>4.666756939427237</v>
      </c>
      <c r="CE29">
        <f t="shared" si="13"/>
        <v>4.6671992740062525</v>
      </c>
      <c r="CF29">
        <f t="shared" si="13"/>
        <v>4.667641868671939</v>
      </c>
      <c r="CG29">
        <f t="shared" si="13"/>
        <v>4.6680737434979145</v>
      </c>
      <c r="CH29">
        <f t="shared" si="13"/>
        <v>4.668505872899041</v>
      </c>
      <c r="CI29">
        <f t="shared" si="13"/>
        <v>4.668927520604498</v>
      </c>
      <c r="CJ29">
        <f t="shared" si="13"/>
        <v>4.6693494174346375</v>
      </c>
      <c r="CK29">
        <f t="shared" si="13"/>
        <v>4.669761066462504</v>
      </c>
      <c r="CL29">
        <f t="shared" si="13"/>
        <v>4.670172959230635</v>
      </c>
      <c r="CM29">
        <f t="shared" si="13"/>
        <v>4.670574833902082</v>
      </c>
      <c r="CN29">
        <f t="shared" si="13"/>
        <v>4.670976946999772</v>
      </c>
      <c r="CO29">
        <f t="shared" si="13"/>
        <v>4.671369267562337</v>
      </c>
      <c r="CP29">
        <f t="shared" si="13"/>
        <v>4.671761821311267</v>
      </c>
      <c r="CQ29">
        <f t="shared" si="13"/>
        <v>4.672144803973834</v>
      </c>
      <c r="CR29">
        <f t="shared" si="13"/>
        <v>4.672528014660208</v>
      </c>
      <c r="CS29">
        <f t="shared" si="13"/>
        <v>4.672901871619768</v>
      </c>
      <c r="CT29">
        <f t="shared" si="13"/>
        <v>4.673275951520573</v>
      </c>
      <c r="CU29">
        <f t="shared" si="13"/>
        <v>4.673640890984441</v>
      </c>
      <c r="CV29">
        <f t="shared" si="13"/>
        <v>4.6740060483892</v>
      </c>
      <c r="CW29">
        <f t="shared" si="13"/>
        <v>4.674362274595346</v>
      </c>
      <c r="CX29">
        <f t="shared" si="13"/>
        <v>4.674718713826025</v>
      </c>
      <c r="CY29">
        <f t="shared" si="13"/>
        <v>4.675066427063454</v>
      </c>
      <c r="CZ29">
        <f t="shared" si="13"/>
        <v>4.67541434849446</v>
      </c>
    </row>
    <row r="30" spans="2:104" ht="15">
      <c r="B30" s="2">
        <f>B29+($C$7-$C$6)*0.05</f>
        <v>0.1950000000000001</v>
      </c>
      <c r="C30" s="11">
        <f t="shared" si="0"/>
        <v>4.853676689969735</v>
      </c>
      <c r="D30" s="3">
        <f t="shared" si="5"/>
        <v>4.8</v>
      </c>
      <c r="E30">
        <f>0.5*(D29+D31+$J$8/(2*$B30)*(D31-D29)-$C$8*$J$8*$J$8)</f>
        <v>4.802551602564102</v>
      </c>
      <c r="F30">
        <f>0.5*(E29+E31+$J$8/(2*$B30)*(E31-E29)-$C$8*$J$8*$J$8)</f>
        <v>4.803844353070174</v>
      </c>
      <c r="G30">
        <f t="shared" si="14"/>
        <v>4.805137553652608</v>
      </c>
      <c r="H30">
        <f t="shared" si="14"/>
        <v>4.806116228714876</v>
      </c>
      <c r="I30">
        <f t="shared" si="14"/>
        <v>4.8070952576919295</v>
      </c>
      <c r="J30">
        <f t="shared" si="14"/>
        <v>4.8079171259494515</v>
      </c>
      <c r="K30">
        <f t="shared" si="14"/>
        <v>4.8087393009344765</v>
      </c>
      <c r="L30">
        <f t="shared" si="14"/>
        <v>4.809463318884119</v>
      </c>
      <c r="M30">
        <f t="shared" si="14"/>
        <v>4.810187614694203</v>
      </c>
      <c r="N30">
        <f t="shared" si="14"/>
        <v>4.810843251537715</v>
      </c>
      <c r="O30">
        <f t="shared" si="14"/>
        <v>4.811499146518602</v>
      </c>
      <c r="P30">
        <f t="shared" si="14"/>
        <v>4.812103587728009</v>
      </c>
      <c r="Q30">
        <f t="shared" si="14"/>
        <v>4.812708272680883</v>
      </c>
      <c r="R30">
        <f t="shared" si="14"/>
        <v>4.8132725631890505</v>
      </c>
      <c r="S30">
        <f t="shared" si="14"/>
        <v>4.8138370864730575</v>
      </c>
      <c r="T30">
        <f t="shared" si="14"/>
        <v>4.814368817910963</v>
      </c>
      <c r="U30">
        <f t="shared" si="14"/>
        <v>4.814900773515781</v>
      </c>
      <c r="V30">
        <f t="shared" si="14"/>
        <v>4.81540542762844</v>
      </c>
      <c r="W30">
        <f t="shared" si="14"/>
        <v>4.815910299007292</v>
      </c>
      <c r="X30">
        <f t="shared" si="14"/>
        <v>4.81639197958905</v>
      </c>
      <c r="Y30">
        <f t="shared" si="14"/>
        <v>4.816873871814535</v>
      </c>
      <c r="Z30">
        <f t="shared" si="14"/>
        <v>4.81733573091336</v>
      </c>
      <c r="AA30">
        <f t="shared" si="14"/>
        <v>4.817797797003914</v>
      </c>
      <c r="AB30">
        <f t="shared" si="14"/>
        <v>4.81824229907649</v>
      </c>
      <c r="AC30">
        <f t="shared" si="14"/>
        <v>4.818687004224701</v>
      </c>
      <c r="AD30">
        <f t="shared" si="14"/>
        <v>4.81911610009069</v>
      </c>
      <c r="AE30">
        <f t="shared" si="14"/>
        <v>4.819545395666582</v>
      </c>
      <c r="AF30">
        <f t="shared" si="14"/>
        <v>4.819960643521661</v>
      </c>
      <c r="AG30">
        <f t="shared" si="14"/>
        <v>4.820376088122411</v>
      </c>
      <c r="AH30">
        <f t="shared" si="14"/>
        <v>4.820778741571472</v>
      </c>
      <c r="AI30">
        <f t="shared" si="14"/>
        <v>4.8211815890841745</v>
      </c>
      <c r="AJ30">
        <f t="shared" si="14"/>
        <v>4.821572663327569</v>
      </c>
      <c r="AK30">
        <f t="shared" si="14"/>
        <v>4.821963929140229</v>
      </c>
      <c r="AL30">
        <f t="shared" si="14"/>
        <v>4.822344251853694</v>
      </c>
      <c r="AM30">
        <f t="shared" si="14"/>
        <v>4.822724763756023</v>
      </c>
      <c r="AN30">
        <f t="shared" si="14"/>
        <v>4.823095014751165</v>
      </c>
      <c r="AO30">
        <f t="shared" si="14"/>
        <v>4.823465452612578</v>
      </c>
      <c r="AP30">
        <f t="shared" si="14"/>
        <v>4.823826195000318</v>
      </c>
      <c r="AQ30">
        <f t="shared" si="14"/>
        <v>4.824187121947876</v>
      </c>
      <c r="AR30">
        <f t="shared" si="14"/>
        <v>4.824538826726116</v>
      </c>
      <c r="AS30">
        <f t="shared" si="14"/>
        <v>4.824890713744019</v>
      </c>
      <c r="AT30">
        <f t="shared" si="14"/>
        <v>4.825233779228777</v>
      </c>
      <c r="AU30">
        <f t="shared" si="14"/>
        <v>4.825577024598992</v>
      </c>
      <c r="AV30">
        <f t="shared" si="14"/>
        <v>4.82591179178188</v>
      </c>
      <c r="AW30">
        <f t="shared" si="14"/>
        <v>4.82624673644909</v>
      </c>
      <c r="AX30">
        <f t="shared" si="14"/>
        <v>4.8265735011247095</v>
      </c>
      <c r="AY30">
        <f t="shared" si="14"/>
        <v>4.826900440829525</v>
      </c>
      <c r="AZ30">
        <f t="shared" si="14"/>
        <v>4.827219463158182</v>
      </c>
      <c r="BA30">
        <f t="shared" si="14"/>
        <v>4.827538658004259</v>
      </c>
      <c r="BB30">
        <f t="shared" si="14"/>
        <v>4.827850170038329</v>
      </c>
      <c r="BC30">
        <f t="shared" si="14"/>
        <v>4.828161852022008</v>
      </c>
      <c r="BD30">
        <f t="shared" si="14"/>
        <v>4.828466063616767</v>
      </c>
      <c r="BE30">
        <f t="shared" si="14"/>
        <v>4.828770442540286</v>
      </c>
      <c r="BF30">
        <f t="shared" si="14"/>
        <v>4.829067545984793</v>
      </c>
      <c r="BG30">
        <f t="shared" si="14"/>
        <v>4.829364814088811</v>
      </c>
      <c r="BH30">
        <f t="shared" si="14"/>
        <v>4.829654987724327</v>
      </c>
      <c r="BI30">
        <f t="shared" si="14"/>
        <v>4.829945323307423</v>
      </c>
      <c r="BJ30">
        <f t="shared" si="14"/>
        <v>4.830228734346424</v>
      </c>
      <c r="BK30">
        <f t="shared" si="14"/>
        <v>4.830512304584765</v>
      </c>
      <c r="BL30">
        <f t="shared" si="14"/>
        <v>4.830789111300049</v>
      </c>
      <c r="BM30">
        <f t="shared" si="14"/>
        <v>4.831066074436814</v>
      </c>
      <c r="BN30">
        <f t="shared" si="14"/>
        <v>4.831336427855344</v>
      </c>
      <c r="BO30">
        <f t="shared" si="14"/>
        <v>4.83160693489464</v>
      </c>
      <c r="BP30">
        <f t="shared" si="14"/>
        <v>4.831870980102917</v>
      </c>
      <c r="BQ30">
        <f t="shared" si="14"/>
        <v>4.832135176115041</v>
      </c>
      <c r="BR30">
        <f t="shared" si="14"/>
        <v>4.832393053260588</v>
      </c>
      <c r="BS30">
        <f t="shared" si="13"/>
        <v>4.832651078383268</v>
      </c>
      <c r="BT30">
        <f t="shared" si="13"/>
        <v>4.832902923439075</v>
      </c>
      <c r="BU30">
        <f t="shared" si="13"/>
        <v>4.833154913641599</v>
      </c>
      <c r="BV30">
        <f t="shared" si="13"/>
        <v>4.833400858986334</v>
      </c>
      <c r="BW30">
        <f t="shared" si="13"/>
        <v>4.833646946649367</v>
      </c>
      <c r="BX30">
        <f t="shared" si="13"/>
        <v>4.833887121504898</v>
      </c>
      <c r="BY30">
        <f t="shared" si="13"/>
        <v>4.8341274358575985</v>
      </c>
      <c r="BZ30">
        <f t="shared" si="13"/>
        <v>4.834361966616565</v>
      </c>
      <c r="CA30">
        <f t="shared" si="13"/>
        <v>4.834596634063707</v>
      </c>
      <c r="CB30">
        <f t="shared" si="13"/>
        <v>4.83482564453274</v>
      </c>
      <c r="CC30">
        <f t="shared" si="13"/>
        <v>4.835054788897518</v>
      </c>
      <c r="CD30">
        <f t="shared" si="13"/>
        <v>4.835278400476242</v>
      </c>
      <c r="CE30">
        <f t="shared" si="13"/>
        <v>4.835502143178829</v>
      </c>
      <c r="CF30">
        <f t="shared" si="13"/>
        <v>4.835720474990265</v>
      </c>
      <c r="CG30">
        <f t="shared" si="13"/>
        <v>4.835938935177816</v>
      </c>
      <c r="CH30">
        <f t="shared" si="13"/>
        <v>4.836152104162431</v>
      </c>
      <c r="CI30">
        <f t="shared" si="13"/>
        <v>4.836365398802731</v>
      </c>
      <c r="CJ30">
        <f t="shared" si="13"/>
        <v>4.836573519785553</v>
      </c>
      <c r="CK30">
        <f t="shared" si="13"/>
        <v>4.836781763733764</v>
      </c>
      <c r="CL30">
        <f t="shared" si="13"/>
        <v>4.836984949471876</v>
      </c>
      <c r="CM30">
        <f t="shared" si="13"/>
        <v>4.837188255517685</v>
      </c>
      <c r="CN30">
        <f t="shared" si="13"/>
        <v>4.83738661673372</v>
      </c>
      <c r="CO30">
        <f t="shared" si="13"/>
        <v>4.837585095634503</v>
      </c>
      <c r="CP30">
        <f t="shared" si="13"/>
        <v>4.837778741040384</v>
      </c>
      <c r="CQ30">
        <f t="shared" si="13"/>
        <v>4.837972501544664</v>
      </c>
      <c r="CR30">
        <f t="shared" si="13"/>
        <v>4.838161537858879</v>
      </c>
      <c r="CS30">
        <f t="shared" si="13"/>
        <v>4.838350686723308</v>
      </c>
      <c r="CT30">
        <f t="shared" si="13"/>
        <v>4.8385352186841155</v>
      </c>
      <c r="CU30">
        <f t="shared" si="13"/>
        <v>4.838719860686436</v>
      </c>
      <c r="CV30">
        <f t="shared" si="13"/>
        <v>4.838899991062832</v>
      </c>
      <c r="CW30">
        <f t="shared" si="13"/>
        <v>4.839080229012617</v>
      </c>
      <c r="CX30">
        <f t="shared" si="13"/>
        <v>4.839256058614369</v>
      </c>
      <c r="CY30">
        <f t="shared" si="13"/>
        <v>4.839431993362845</v>
      </c>
      <c r="CZ30">
        <f t="shared" si="13"/>
        <v>4.839603621050551</v>
      </c>
    </row>
    <row r="31" spans="2:104" ht="15">
      <c r="B31" s="2">
        <f t="shared" si="4"/>
        <v>0.2000000000000001</v>
      </c>
      <c r="C31" s="11">
        <f t="shared" si="0"/>
        <v>5.0000000000000036</v>
      </c>
      <c r="D31" s="3">
        <f>$D$7</f>
        <v>5</v>
      </c>
      <c r="E31">
        <f aca="true" t="shared" si="15" ref="E31:AL31">$D$7</f>
        <v>5</v>
      </c>
      <c r="F31">
        <f t="shared" si="15"/>
        <v>5</v>
      </c>
      <c r="G31">
        <f t="shared" si="15"/>
        <v>5</v>
      </c>
      <c r="H31">
        <f t="shared" si="15"/>
        <v>5</v>
      </c>
      <c r="I31">
        <f t="shared" si="15"/>
        <v>5</v>
      </c>
      <c r="J31">
        <f t="shared" si="15"/>
        <v>5</v>
      </c>
      <c r="K31">
        <f t="shared" si="15"/>
        <v>5</v>
      </c>
      <c r="L31">
        <f t="shared" si="15"/>
        <v>5</v>
      </c>
      <c r="M31">
        <f t="shared" si="15"/>
        <v>5</v>
      </c>
      <c r="N31">
        <f t="shared" si="15"/>
        <v>5</v>
      </c>
      <c r="O31">
        <f t="shared" si="15"/>
        <v>5</v>
      </c>
      <c r="P31">
        <f t="shared" si="15"/>
        <v>5</v>
      </c>
      <c r="Q31">
        <f t="shared" si="15"/>
        <v>5</v>
      </c>
      <c r="R31">
        <f t="shared" si="15"/>
        <v>5</v>
      </c>
      <c r="S31">
        <f t="shared" si="15"/>
        <v>5</v>
      </c>
      <c r="T31">
        <f t="shared" si="15"/>
        <v>5</v>
      </c>
      <c r="U31">
        <f t="shared" si="15"/>
        <v>5</v>
      </c>
      <c r="V31">
        <f t="shared" si="15"/>
        <v>5</v>
      </c>
      <c r="W31">
        <f t="shared" si="15"/>
        <v>5</v>
      </c>
      <c r="X31">
        <f t="shared" si="15"/>
        <v>5</v>
      </c>
      <c r="Y31">
        <f t="shared" si="15"/>
        <v>5</v>
      </c>
      <c r="Z31">
        <f t="shared" si="15"/>
        <v>5</v>
      </c>
      <c r="AA31">
        <f t="shared" si="15"/>
        <v>5</v>
      </c>
      <c r="AB31">
        <f t="shared" si="15"/>
        <v>5</v>
      </c>
      <c r="AC31">
        <f t="shared" si="15"/>
        <v>5</v>
      </c>
      <c r="AD31">
        <f t="shared" si="15"/>
        <v>5</v>
      </c>
      <c r="AE31">
        <f t="shared" si="15"/>
        <v>5</v>
      </c>
      <c r="AF31">
        <f t="shared" si="15"/>
        <v>5</v>
      </c>
      <c r="AG31">
        <f t="shared" si="15"/>
        <v>5</v>
      </c>
      <c r="AH31">
        <f t="shared" si="15"/>
        <v>5</v>
      </c>
      <c r="AI31">
        <f t="shared" si="15"/>
        <v>5</v>
      </c>
      <c r="AJ31">
        <f t="shared" si="15"/>
        <v>5</v>
      </c>
      <c r="AK31">
        <f t="shared" si="15"/>
        <v>5</v>
      </c>
      <c r="AL31">
        <f t="shared" si="15"/>
        <v>5</v>
      </c>
      <c r="AM31">
        <f aca="true" t="shared" si="16" ref="AM31:CX31">$D$7</f>
        <v>5</v>
      </c>
      <c r="AN31">
        <f t="shared" si="16"/>
        <v>5</v>
      </c>
      <c r="AO31">
        <f t="shared" si="16"/>
        <v>5</v>
      </c>
      <c r="AP31">
        <f t="shared" si="16"/>
        <v>5</v>
      </c>
      <c r="AQ31">
        <f t="shared" si="16"/>
        <v>5</v>
      </c>
      <c r="AR31">
        <f t="shared" si="16"/>
        <v>5</v>
      </c>
      <c r="AS31">
        <f t="shared" si="16"/>
        <v>5</v>
      </c>
      <c r="AT31">
        <f t="shared" si="16"/>
        <v>5</v>
      </c>
      <c r="AU31">
        <f t="shared" si="16"/>
        <v>5</v>
      </c>
      <c r="AV31">
        <f t="shared" si="16"/>
        <v>5</v>
      </c>
      <c r="AW31">
        <f t="shared" si="16"/>
        <v>5</v>
      </c>
      <c r="AX31">
        <f t="shared" si="16"/>
        <v>5</v>
      </c>
      <c r="AY31">
        <f t="shared" si="16"/>
        <v>5</v>
      </c>
      <c r="AZ31">
        <f t="shared" si="16"/>
        <v>5</v>
      </c>
      <c r="BA31">
        <f t="shared" si="16"/>
        <v>5</v>
      </c>
      <c r="BB31">
        <f t="shared" si="16"/>
        <v>5</v>
      </c>
      <c r="BC31">
        <f t="shared" si="16"/>
        <v>5</v>
      </c>
      <c r="BD31">
        <f t="shared" si="16"/>
        <v>5</v>
      </c>
      <c r="BE31">
        <f t="shared" si="16"/>
        <v>5</v>
      </c>
      <c r="BF31">
        <f t="shared" si="16"/>
        <v>5</v>
      </c>
      <c r="BG31">
        <f t="shared" si="16"/>
        <v>5</v>
      </c>
      <c r="BH31">
        <f t="shared" si="16"/>
        <v>5</v>
      </c>
      <c r="BI31">
        <f t="shared" si="16"/>
        <v>5</v>
      </c>
      <c r="BJ31">
        <f t="shared" si="16"/>
        <v>5</v>
      </c>
      <c r="BK31">
        <f t="shared" si="16"/>
        <v>5</v>
      </c>
      <c r="BL31">
        <f t="shared" si="16"/>
        <v>5</v>
      </c>
      <c r="BM31">
        <f t="shared" si="16"/>
        <v>5</v>
      </c>
      <c r="BN31">
        <f t="shared" si="16"/>
        <v>5</v>
      </c>
      <c r="BO31">
        <f t="shared" si="16"/>
        <v>5</v>
      </c>
      <c r="BP31">
        <f t="shared" si="16"/>
        <v>5</v>
      </c>
      <c r="BQ31">
        <f t="shared" si="16"/>
        <v>5</v>
      </c>
      <c r="BR31">
        <f t="shared" si="16"/>
        <v>5</v>
      </c>
      <c r="BS31">
        <f t="shared" si="16"/>
        <v>5</v>
      </c>
      <c r="BT31">
        <f t="shared" si="16"/>
        <v>5</v>
      </c>
      <c r="BU31">
        <f t="shared" si="16"/>
        <v>5</v>
      </c>
      <c r="BV31">
        <f t="shared" si="16"/>
        <v>5</v>
      </c>
      <c r="BW31">
        <f t="shared" si="16"/>
        <v>5</v>
      </c>
      <c r="BX31">
        <f t="shared" si="16"/>
        <v>5</v>
      </c>
      <c r="BY31">
        <f t="shared" si="16"/>
        <v>5</v>
      </c>
      <c r="BZ31">
        <f t="shared" si="16"/>
        <v>5</v>
      </c>
      <c r="CA31">
        <f t="shared" si="16"/>
        <v>5</v>
      </c>
      <c r="CB31">
        <f t="shared" si="16"/>
        <v>5</v>
      </c>
      <c r="CC31">
        <f t="shared" si="16"/>
        <v>5</v>
      </c>
      <c r="CD31">
        <f t="shared" si="16"/>
        <v>5</v>
      </c>
      <c r="CE31">
        <f t="shared" si="16"/>
        <v>5</v>
      </c>
      <c r="CF31">
        <f t="shared" si="16"/>
        <v>5</v>
      </c>
      <c r="CG31">
        <f t="shared" si="16"/>
        <v>5</v>
      </c>
      <c r="CH31">
        <f t="shared" si="16"/>
        <v>5</v>
      </c>
      <c r="CI31">
        <f t="shared" si="16"/>
        <v>5</v>
      </c>
      <c r="CJ31">
        <f t="shared" si="16"/>
        <v>5</v>
      </c>
      <c r="CK31">
        <f t="shared" si="16"/>
        <v>5</v>
      </c>
      <c r="CL31">
        <f t="shared" si="16"/>
        <v>5</v>
      </c>
      <c r="CM31">
        <f t="shared" si="16"/>
        <v>5</v>
      </c>
      <c r="CN31">
        <f t="shared" si="16"/>
        <v>5</v>
      </c>
      <c r="CO31">
        <f t="shared" si="16"/>
        <v>5</v>
      </c>
      <c r="CP31">
        <f t="shared" si="16"/>
        <v>5</v>
      </c>
      <c r="CQ31">
        <f t="shared" si="16"/>
        <v>5</v>
      </c>
      <c r="CR31">
        <f t="shared" si="16"/>
        <v>5</v>
      </c>
      <c r="CS31">
        <f t="shared" si="16"/>
        <v>5</v>
      </c>
      <c r="CT31">
        <f t="shared" si="16"/>
        <v>5</v>
      </c>
      <c r="CU31">
        <f t="shared" si="16"/>
        <v>5</v>
      </c>
      <c r="CV31">
        <f t="shared" si="16"/>
        <v>5</v>
      </c>
      <c r="CW31">
        <f t="shared" si="16"/>
        <v>5</v>
      </c>
      <c r="CX31">
        <f t="shared" si="16"/>
        <v>5</v>
      </c>
      <c r="CY31">
        <f>$D$7</f>
        <v>5</v>
      </c>
      <c r="CZ31">
        <f>$D$7</f>
        <v>5</v>
      </c>
    </row>
    <row r="32" spans="3:104" s="1" customFormat="1" ht="15">
      <c r="C32" s="1" t="s">
        <v>8</v>
      </c>
      <c r="E32" s="1">
        <f>SQRT(SUMXMY2(E11:E31,$C11:$C31))/COUNT(E11:E31)</f>
        <v>0.05262804313488298</v>
      </c>
      <c r="F32" s="1">
        <f aca="true" t="shared" si="17" ref="F32:BQ32">SQRT(SUMXMY2(F11:F31,$C11:$C31))/COUNT(F11:F31)</f>
        <v>0.05197136962136106</v>
      </c>
      <c r="G32" s="1">
        <f t="shared" si="17"/>
        <v>0.0513250851405716</v>
      </c>
      <c r="H32" s="1">
        <f t="shared" si="17"/>
        <v>0.050688550489107934</v>
      </c>
      <c r="I32" s="1">
        <f t="shared" si="17"/>
        <v>0.050061270787392094</v>
      </c>
      <c r="J32" s="1">
        <f t="shared" si="17"/>
        <v>0.04944287561383008</v>
      </c>
      <c r="K32" s="1">
        <f t="shared" si="17"/>
        <v>0.04883304683022217</v>
      </c>
      <c r="L32" s="1">
        <f t="shared" si="17"/>
        <v>0.048231523806682934</v>
      </c>
      <c r="M32" s="1">
        <f t="shared" si="17"/>
        <v>0.04763807266160699</v>
      </c>
      <c r="N32" s="1">
        <f t="shared" si="17"/>
        <v>0.04705249268019359</v>
      </c>
      <c r="O32" s="1">
        <f t="shared" si="17"/>
        <v>0.04647459891437237</v>
      </c>
      <c r="P32" s="1">
        <f t="shared" si="17"/>
        <v>0.04590422775792874</v>
      </c>
      <c r="Q32" s="1">
        <f t="shared" si="17"/>
        <v>0.04534122558399122</v>
      </c>
      <c r="R32" s="1">
        <f t="shared" si="17"/>
        <v>0.04478545341594001</v>
      </c>
      <c r="S32" s="1">
        <f t="shared" si="17"/>
        <v>0.0442367788541651</v>
      </c>
      <c r="T32" s="1">
        <f t="shared" si="17"/>
        <v>0.043695080021046426</v>
      </c>
      <c r="U32" s="1">
        <f t="shared" si="17"/>
        <v>0.04316023950015524</v>
      </c>
      <c r="V32" s="1">
        <f t="shared" si="17"/>
        <v>0.042632147716713996</v>
      </c>
      <c r="W32" s="1">
        <f t="shared" si="17"/>
        <v>0.04211069820294485</v>
      </c>
      <c r="X32" s="1">
        <f t="shared" si="17"/>
        <v>0.04159579053224089</v>
      </c>
      <c r="Y32" s="1">
        <f t="shared" si="17"/>
        <v>0.04108732650393171</v>
      </c>
      <c r="Z32" s="1">
        <f t="shared" si="17"/>
        <v>0.04058521271673846</v>
      </c>
      <c r="AA32" s="1">
        <f t="shared" si="17"/>
        <v>0.040089357415393184</v>
      </c>
      <c r="AB32" s="1">
        <f t="shared" si="17"/>
        <v>0.03959967276750277</v>
      </c>
      <c r="AC32" s="1">
        <f t="shared" si="17"/>
        <v>0.0391160722009546</v>
      </c>
      <c r="AD32" s="1">
        <f t="shared" si="17"/>
        <v>0.03863847243410733</v>
      </c>
      <c r="AE32" s="1">
        <f t="shared" si="17"/>
        <v>0.03816679118613264</v>
      </c>
      <c r="AF32" s="1">
        <f t="shared" si="17"/>
        <v>0.037700949000492284</v>
      </c>
      <c r="AG32" s="1">
        <f t="shared" si="17"/>
        <v>0.03724086724460479</v>
      </c>
      <c r="AH32" s="1">
        <f t="shared" si="17"/>
        <v>0.036786469759141426</v>
      </c>
      <c r="AI32" s="1">
        <f t="shared" si="17"/>
        <v>0.036337681086239554</v>
      </c>
      <c r="AJ32" s="1">
        <f t="shared" si="17"/>
        <v>0.03589442797134236</v>
      </c>
      <c r="AK32" s="1">
        <f t="shared" si="17"/>
        <v>0.03545663777486382</v>
      </c>
      <c r="AL32" s="1">
        <f t="shared" si="17"/>
        <v>0.03502423984862325</v>
      </c>
      <c r="AM32" s="1">
        <f t="shared" si="17"/>
        <v>0.03459716409691277</v>
      </c>
      <c r="AN32" s="1">
        <f t="shared" si="17"/>
        <v>0.03417534224575773</v>
      </c>
      <c r="AO32" s="1">
        <f t="shared" si="17"/>
        <v>0.033758706527287165</v>
      </c>
      <c r="AP32" s="1">
        <f t="shared" si="17"/>
        <v>0.033347190856909896</v>
      </c>
      <c r="AQ32" s="1">
        <f t="shared" si="17"/>
        <v>0.03294072962071474</v>
      </c>
      <c r="AR32" s="1">
        <f t="shared" si="17"/>
        <v>0.032539258773065814</v>
      </c>
      <c r="AS32" s="1">
        <f t="shared" si="17"/>
        <v>0.03214271471109773</v>
      </c>
      <c r="AT32" s="1">
        <f t="shared" si="17"/>
        <v>0.03175103530310489</v>
      </c>
      <c r="AU32" s="1">
        <f t="shared" si="17"/>
        <v>0.03136415883747287</v>
      </c>
      <c r="AV32" s="1">
        <f t="shared" si="17"/>
        <v>0.030982024990486544</v>
      </c>
      <c r="AW32" s="1">
        <f t="shared" si="17"/>
        <v>0.030604573839542102</v>
      </c>
      <c r="AX32" s="1">
        <f t="shared" si="17"/>
        <v>0.030231746777562775</v>
      </c>
      <c r="AY32" s="1">
        <f t="shared" si="17"/>
        <v>0.029863485582269155</v>
      </c>
      <c r="AZ32" s="1">
        <f t="shared" si="17"/>
        <v>0.029499733283212898</v>
      </c>
      <c r="BA32" s="1">
        <f t="shared" si="17"/>
        <v>0.029140433280390583</v>
      </c>
      <c r="BB32" s="1">
        <f t="shared" si="17"/>
        <v>0.02878553016893998</v>
      </c>
      <c r="BC32" s="1">
        <f t="shared" si="17"/>
        <v>0.028434968901567676</v>
      </c>
      <c r="BD32" s="1">
        <f t="shared" si="17"/>
        <v>0.028088695575160198</v>
      </c>
      <c r="BE32" s="1">
        <f t="shared" si="17"/>
        <v>0.02774665663243514</v>
      </c>
      <c r="BF32" s="1">
        <f t="shared" si="17"/>
        <v>0.02740879961406849</v>
      </c>
      <c r="BG32" s="1">
        <f t="shared" si="17"/>
        <v>0.027075072395728848</v>
      </c>
      <c r="BH32" s="1">
        <f t="shared" si="17"/>
        <v>0.026745423908787664</v>
      </c>
      <c r="BI32" s="1">
        <f t="shared" si="17"/>
        <v>0.02641980340949816</v>
      </c>
      <c r="BJ32" s="1">
        <f t="shared" si="17"/>
        <v>0.026098161170914357</v>
      </c>
      <c r="BK32" s="1">
        <f t="shared" si="17"/>
        <v>0.025780447781463794</v>
      </c>
      <c r="BL32" s="1">
        <f t="shared" si="17"/>
        <v>0.025466614810336793</v>
      </c>
      <c r="BM32" s="1">
        <f t="shared" si="17"/>
        <v>0.025156614133098342</v>
      </c>
      <c r="BN32" s="1">
        <f t="shared" si="17"/>
        <v>0.024850398572507433</v>
      </c>
      <c r="BO32" s="1">
        <f t="shared" si="17"/>
        <v>0.024547921249137968</v>
      </c>
      <c r="BP32" s="1">
        <f t="shared" si="17"/>
        <v>0.02424913619933657</v>
      </c>
      <c r="BQ32" s="1">
        <f t="shared" si="17"/>
        <v>0.023953997749089743</v>
      </c>
      <c r="BR32" s="1">
        <f aca="true" t="shared" si="18" ref="BR32:CZ32">SQRT(SUMXMY2(BR11:BR31,$C11:$C31))/COUNT(BR11:BR31)</f>
        <v>0.023662461110619076</v>
      </c>
      <c r="BS32" s="1">
        <f t="shared" si="18"/>
        <v>0.02337448177795318</v>
      </c>
      <c r="BT32" s="1">
        <f t="shared" si="18"/>
        <v>0.023090016103483064</v>
      </c>
      <c r="BU32" s="1">
        <f t="shared" si="18"/>
        <v>0.022809020713881776</v>
      </c>
      <c r="BV32" s="1">
        <f t="shared" si="18"/>
        <v>0.022531453067794863</v>
      </c>
      <c r="BW32" s="1">
        <f t="shared" si="18"/>
        <v>0.022257270890905106</v>
      </c>
      <c r="BX32" s="1">
        <f t="shared" si="18"/>
        <v>0.021986432715807393</v>
      </c>
      <c r="BY32" s="1">
        <f t="shared" si="18"/>
        <v>0.021718897335146207</v>
      </c>
      <c r="BZ32" s="1">
        <f t="shared" si="18"/>
        <v>0.021454624324617484</v>
      </c>
      <c r="CA32" s="1">
        <f t="shared" si="18"/>
        <v>0.021193573513217108</v>
      </c>
      <c r="CB32" s="1">
        <f t="shared" si="18"/>
        <v>0.02093570549022109</v>
      </c>
      <c r="CC32" s="1">
        <f t="shared" si="18"/>
        <v>0.020680981091677132</v>
      </c>
      <c r="CD32" s="1">
        <f t="shared" si="18"/>
        <v>0.020429361892136146</v>
      </c>
      <c r="CE32" s="1">
        <f t="shared" si="18"/>
        <v>0.020180809706600057</v>
      </c>
      <c r="CF32" s="1">
        <f t="shared" si="18"/>
        <v>0.019935287067709532</v>
      </c>
      <c r="CG32" s="1">
        <f t="shared" si="18"/>
        <v>0.019692756742430734</v>
      </c>
      <c r="CH32" s="1">
        <f t="shared" si="18"/>
        <v>0.0194531821953454</v>
      </c>
      <c r="CI32" s="1">
        <f t="shared" si="18"/>
        <v>0.01921652711941971</v>
      </c>
      <c r="CJ32" s="1">
        <f t="shared" si="18"/>
        <v>0.018982755885991288</v>
      </c>
      <c r="CK32" s="1">
        <f t="shared" si="18"/>
        <v>0.018751833089016217</v>
      </c>
      <c r="CL32" s="1">
        <f t="shared" si="18"/>
        <v>0.018523723982302023</v>
      </c>
      <c r="CM32" s="1">
        <f t="shared" si="18"/>
        <v>0.018298394036675172</v>
      </c>
      <c r="CN32" s="1">
        <f t="shared" si="18"/>
        <v>0.018075809364969626</v>
      </c>
      <c r="CO32" s="1">
        <f t="shared" si="18"/>
        <v>0.017855936291597492</v>
      </c>
      <c r="CP32" s="1">
        <f t="shared" si="18"/>
        <v>0.01763874176576726</v>
      </c>
      <c r="CQ32" s="1">
        <f t="shared" si="18"/>
        <v>0.017424192942976764</v>
      </c>
      <c r="CR32" s="1">
        <f t="shared" si="18"/>
        <v>0.017212257586903538</v>
      </c>
      <c r="CS32" s="1">
        <f t="shared" si="18"/>
        <v>0.01700290366237122</v>
      </c>
      <c r="CT32" s="1">
        <f t="shared" si="18"/>
        <v>0.016796099726326293</v>
      </c>
      <c r="CU32" s="1">
        <f t="shared" si="18"/>
        <v>0.016591814531858134</v>
      </c>
      <c r="CV32" s="1">
        <f t="shared" si="18"/>
        <v>0.016390017408650842</v>
      </c>
      <c r="CW32" s="1">
        <f t="shared" si="18"/>
        <v>0.01619067787766256</v>
      </c>
      <c r="CX32" s="1">
        <f t="shared" si="18"/>
        <v>0.015993766021418894</v>
      </c>
      <c r="CY32" s="1">
        <f t="shared" si="18"/>
        <v>0.015799252108980023</v>
      </c>
      <c r="CZ32" s="1">
        <f t="shared" si="18"/>
        <v>0.015607106956421316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32"/>
  <sheetViews>
    <sheetView tabSelected="1" zoomScalePageLayoutView="0" workbookViewId="0" topLeftCell="A2">
      <selection activeCell="F9" sqref="F9"/>
    </sheetView>
  </sheetViews>
  <sheetFormatPr defaultColWidth="9.140625" defaultRowHeight="15"/>
  <cols>
    <col min="37" max="37" width="9.00390625" style="0" customWidth="1"/>
    <col min="38" max="38" width="12.28125" style="0" bestFit="1" customWidth="1"/>
    <col min="61" max="61" width="12.28125" style="0" bestFit="1" customWidth="1"/>
  </cols>
  <sheetData>
    <row r="1" ht="15">
      <c r="A1" t="s">
        <v>9</v>
      </c>
    </row>
    <row r="2" ht="15">
      <c r="A2" t="s">
        <v>12</v>
      </c>
    </row>
    <row r="3" ht="15">
      <c r="A3" t="s">
        <v>10</v>
      </c>
    </row>
    <row r="5" spans="2:4" ht="15">
      <c r="B5" s="12"/>
      <c r="C5" s="12" t="s">
        <v>2</v>
      </c>
      <c r="D5" s="12" t="s">
        <v>3</v>
      </c>
    </row>
    <row r="6" spans="2:10" ht="15">
      <c r="B6" s="12" t="s">
        <v>4</v>
      </c>
      <c r="C6" s="1">
        <v>0</v>
      </c>
      <c r="D6" s="1">
        <v>5</v>
      </c>
      <c r="I6" s="13" t="s">
        <v>1</v>
      </c>
      <c r="J6" s="13">
        <v>0</v>
      </c>
    </row>
    <row r="7" spans="2:10" ht="15">
      <c r="B7" s="12" t="s">
        <v>5</v>
      </c>
      <c r="C7" s="1">
        <v>0.2</v>
      </c>
      <c r="D7" s="1">
        <v>5</v>
      </c>
      <c r="I7" s="13" t="s">
        <v>6</v>
      </c>
      <c r="J7" s="13">
        <f>D7-$C$8*C7^2/4</f>
        <v>0</v>
      </c>
    </row>
    <row r="8" spans="2:10" ht="15">
      <c r="B8" s="12" t="s">
        <v>0</v>
      </c>
      <c r="C8" s="1">
        <v>500</v>
      </c>
      <c r="D8" s="1"/>
      <c r="I8" s="13" t="s">
        <v>13</v>
      </c>
      <c r="J8" s="13">
        <f>(C7-C6)/20</f>
        <v>0.01</v>
      </c>
    </row>
    <row r="10" spans="2:104" ht="15.75" thickBot="1">
      <c r="B10" s="4" t="s">
        <v>2</v>
      </c>
      <c r="C10" s="5" t="s">
        <v>7</v>
      </c>
      <c r="D10" s="6">
        <v>0</v>
      </c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4">
        <v>17</v>
      </c>
      <c r="V10" s="4">
        <v>18</v>
      </c>
      <c r="W10" s="4">
        <v>19</v>
      </c>
      <c r="X10" s="4">
        <v>20</v>
      </c>
      <c r="Y10" s="4">
        <v>21</v>
      </c>
      <c r="Z10" s="4">
        <v>22</v>
      </c>
      <c r="AA10" s="4">
        <v>23</v>
      </c>
      <c r="AB10" s="4">
        <v>24</v>
      </c>
      <c r="AC10" s="4">
        <v>25</v>
      </c>
      <c r="AD10" s="4">
        <v>26</v>
      </c>
      <c r="AE10" s="4">
        <v>27</v>
      </c>
      <c r="AF10" s="4">
        <v>28</v>
      </c>
      <c r="AG10" s="4">
        <v>29</v>
      </c>
      <c r="AH10" s="4">
        <v>30</v>
      </c>
      <c r="AI10" s="4">
        <v>31</v>
      </c>
      <c r="AJ10" s="4">
        <v>32</v>
      </c>
      <c r="AK10" s="4">
        <v>33</v>
      </c>
      <c r="AL10" s="4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4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  <c r="BD10" s="4">
        <v>52</v>
      </c>
      <c r="BE10" s="4">
        <v>53</v>
      </c>
      <c r="BF10" s="4">
        <v>54</v>
      </c>
      <c r="BG10" s="4">
        <v>55</v>
      </c>
      <c r="BH10" s="4">
        <v>56</v>
      </c>
      <c r="BI10" s="4">
        <v>57</v>
      </c>
      <c r="BJ10" s="4">
        <v>58</v>
      </c>
      <c r="BK10" s="4">
        <v>59</v>
      </c>
      <c r="BL10" s="4">
        <v>60</v>
      </c>
      <c r="BM10" s="4">
        <v>61</v>
      </c>
      <c r="BN10" s="4">
        <v>62</v>
      </c>
      <c r="BO10" s="4">
        <v>63</v>
      </c>
      <c r="BP10" s="4">
        <v>64</v>
      </c>
      <c r="BQ10" s="4">
        <v>65</v>
      </c>
      <c r="BR10" s="4">
        <v>66</v>
      </c>
      <c r="BS10" s="4">
        <v>67</v>
      </c>
      <c r="BT10" s="4">
        <v>68</v>
      </c>
      <c r="BU10" s="4">
        <v>69</v>
      </c>
      <c r="BV10" s="4">
        <v>70</v>
      </c>
      <c r="BW10" s="4">
        <v>71</v>
      </c>
      <c r="BX10" s="4">
        <v>72</v>
      </c>
      <c r="BY10" s="4">
        <v>73</v>
      </c>
      <c r="BZ10" s="4">
        <v>74</v>
      </c>
      <c r="CA10" s="4">
        <v>75</v>
      </c>
      <c r="CB10" s="4">
        <v>76</v>
      </c>
      <c r="CC10" s="4">
        <v>77</v>
      </c>
      <c r="CD10" s="4">
        <v>78</v>
      </c>
      <c r="CE10" s="4">
        <v>79</v>
      </c>
      <c r="CF10" s="4">
        <v>80</v>
      </c>
      <c r="CG10" s="4">
        <v>81</v>
      </c>
      <c r="CH10" s="4">
        <v>82</v>
      </c>
      <c r="CI10" s="4">
        <v>83</v>
      </c>
      <c r="CJ10" s="4">
        <v>84</v>
      </c>
      <c r="CK10" s="4">
        <v>85</v>
      </c>
      <c r="CL10" s="4">
        <v>86</v>
      </c>
      <c r="CM10" s="4">
        <v>87</v>
      </c>
      <c r="CN10" s="4">
        <v>88</v>
      </c>
      <c r="CO10" s="4">
        <v>89</v>
      </c>
      <c r="CP10" s="4">
        <v>90</v>
      </c>
      <c r="CQ10" s="4">
        <v>91</v>
      </c>
      <c r="CR10" s="4">
        <v>92</v>
      </c>
      <c r="CS10" s="4">
        <v>93</v>
      </c>
      <c r="CT10" s="4">
        <v>94</v>
      </c>
      <c r="CU10" s="4">
        <v>95</v>
      </c>
      <c r="CV10" s="4">
        <v>96</v>
      </c>
      <c r="CW10" s="4">
        <v>97</v>
      </c>
      <c r="CX10" s="4">
        <v>98</v>
      </c>
      <c r="CY10" s="4">
        <v>99</v>
      </c>
      <c r="CZ10" s="4">
        <v>100</v>
      </c>
    </row>
    <row r="11" spans="2:104" ht="15.75" thickBot="1">
      <c r="B11" s="9">
        <f>C6</f>
        <v>0</v>
      </c>
      <c r="C11" s="10">
        <f>$C$8*B11^2/4+$J$7</f>
        <v>0</v>
      </c>
      <c r="D11" s="3">
        <f>D6</f>
        <v>5</v>
      </c>
      <c r="E11" s="7">
        <f>D12</f>
        <v>5</v>
      </c>
      <c r="F11" s="7">
        <f aca="true" t="shared" si="0" ref="F11:BQ11">E12</f>
        <v>4.975</v>
      </c>
      <c r="G11" s="7">
        <f t="shared" si="0"/>
        <v>4.956249999999999</v>
      </c>
      <c r="H11" s="7">
        <f t="shared" si="0"/>
        <v>4.931249999999999</v>
      </c>
      <c r="I11" s="7">
        <f t="shared" si="0"/>
        <v>4.909570312499998</v>
      </c>
      <c r="J11" s="7">
        <f t="shared" si="0"/>
        <v>4.8845703124999975</v>
      </c>
      <c r="K11" s="7">
        <f t="shared" si="0"/>
        <v>4.861791992187497</v>
      </c>
      <c r="L11" s="7">
        <f t="shared" si="0"/>
        <v>4.8367919921874964</v>
      </c>
      <c r="M11" s="7">
        <f t="shared" si="0"/>
        <v>4.813451480865476</v>
      </c>
      <c r="N11" s="7">
        <f t="shared" si="0"/>
        <v>4.788451480865476</v>
      </c>
      <c r="O11" s="7">
        <f t="shared" si="0"/>
        <v>4.764772474765774</v>
      </c>
      <c r="P11" s="7">
        <f t="shared" si="0"/>
        <v>4.739772474765774</v>
      </c>
      <c r="Q11" s="7">
        <f t="shared" si="0"/>
        <v>4.715868255309756</v>
      </c>
      <c r="R11" s="7">
        <f t="shared" si="0"/>
        <v>4.690868255309756</v>
      </c>
      <c r="S11" s="7">
        <f t="shared" si="0"/>
        <v>4.666803745576175</v>
      </c>
      <c r="T11" s="7">
        <f t="shared" si="0"/>
        <v>4.6418037455761745</v>
      </c>
      <c r="U11" s="7">
        <f t="shared" si="0"/>
        <v>4.61761948788781</v>
      </c>
      <c r="V11" s="7">
        <f t="shared" si="0"/>
        <v>4.592619487887809</v>
      </c>
      <c r="W11" s="7">
        <f t="shared" si="0"/>
        <v>4.568342446015077</v>
      </c>
      <c r="X11" s="7">
        <f t="shared" si="0"/>
        <v>4.543342446015076</v>
      </c>
      <c r="Y11" s="7">
        <f t="shared" si="0"/>
        <v>4.518991677771207</v>
      </c>
      <c r="Z11" s="7">
        <f t="shared" si="0"/>
        <v>4.4939919168968165</v>
      </c>
      <c r="AA11" s="7">
        <f t="shared" si="0"/>
        <v>4.469581976798537</v>
      </c>
      <c r="AB11" s="7">
        <f t="shared" si="0"/>
        <v>4.444583365929545</v>
      </c>
      <c r="AC11" s="7">
        <f t="shared" si="0"/>
        <v>4.420126492361007</v>
      </c>
      <c r="AD11" s="7">
        <f t="shared" si="0"/>
        <v>4.395131068639782</v>
      </c>
      <c r="AE11" s="7">
        <f t="shared" si="0"/>
        <v>4.37063859055655</v>
      </c>
      <c r="AF11" s="7">
        <f t="shared" si="0"/>
        <v>4.345649858955483</v>
      </c>
      <c r="AG11" s="7">
        <f t="shared" si="0"/>
        <v>4.321133051896581</v>
      </c>
      <c r="AH11" s="7">
        <f t="shared" si="0"/>
        <v>4.296156157634886</v>
      </c>
      <c r="AI11" s="7">
        <f t="shared" si="0"/>
        <v>4.271626705747912</v>
      </c>
      <c r="AJ11" s="7">
        <f t="shared" si="0"/>
        <v>4.246668441490354</v>
      </c>
      <c r="AK11" s="7">
        <f t="shared" si="0"/>
        <v>4.2221386261896</v>
      </c>
      <c r="AL11" s="7">
        <f t="shared" si="0"/>
        <v>4.197207308680229</v>
      </c>
      <c r="AM11" s="7">
        <f t="shared" si="0"/>
        <v>4.1726900178753645</v>
      </c>
      <c r="AN11" s="7">
        <f t="shared" si="0"/>
        <v>4.147795277396815</v>
      </c>
      <c r="AO11" s="7">
        <f t="shared" si="0"/>
        <v>4.123303906124542</v>
      </c>
      <c r="AP11" s="7">
        <f t="shared" si="0"/>
        <v>4.0984564287546</v>
      </c>
      <c r="AQ11" s="7">
        <f t="shared" si="0"/>
        <v>4.074004722263868</v>
      </c>
      <c r="AR11" s="7">
        <f t="shared" si="0"/>
        <v>4.049215976513693</v>
      </c>
      <c r="AS11" s="7">
        <f t="shared" si="0"/>
        <v>4.024817850800637</v>
      </c>
      <c r="AT11" s="7">
        <f t="shared" si="0"/>
        <v>4.000099820996419</v>
      </c>
      <c r="AU11" s="7">
        <f t="shared" si="0"/>
        <v>3.975769183443418</v>
      </c>
      <c r="AV11" s="7">
        <f t="shared" si="0"/>
        <v>3.9511341240965168</v>
      </c>
      <c r="AW11" s="7">
        <f t="shared" si="0"/>
        <v>3.926884707827423</v>
      </c>
      <c r="AX11" s="7">
        <f t="shared" si="0"/>
        <v>3.9023449268810464</v>
      </c>
      <c r="AY11" s="7">
        <f t="shared" si="0"/>
        <v>3.8781901461026007</v>
      </c>
      <c r="AZ11" s="7">
        <f t="shared" si="0"/>
        <v>3.8537578203500886</v>
      </c>
      <c r="BA11" s="7">
        <f t="shared" si="0"/>
        <v>3.829710649690168</v>
      </c>
      <c r="BB11" s="7">
        <f t="shared" si="0"/>
        <v>3.805397672564965</v>
      </c>
      <c r="BC11" s="7">
        <f t="shared" si="0"/>
        <v>3.781470550693697</v>
      </c>
      <c r="BD11" s="7">
        <f t="shared" si="0"/>
        <v>3.757288410696978</v>
      </c>
      <c r="BE11" s="7">
        <f t="shared" si="0"/>
        <v>3.7334931668814466</v>
      </c>
      <c r="BF11" s="7">
        <f t="shared" si="0"/>
        <v>3.709452853824427</v>
      </c>
      <c r="BG11" s="7">
        <f t="shared" si="0"/>
        <v>3.6858006551794076</v>
      </c>
      <c r="BH11" s="7">
        <f t="shared" si="0"/>
        <v>3.6619125909128973</v>
      </c>
      <c r="BI11" s="7">
        <f t="shared" si="0"/>
        <v>3.6384139077165027</v>
      </c>
      <c r="BJ11" s="7">
        <f t="shared" si="0"/>
        <v>3.6146878979002786</v>
      </c>
      <c r="BK11" s="7">
        <f t="shared" si="0"/>
        <v>3.591352484264281</v>
      </c>
      <c r="BL11" s="7">
        <f t="shared" si="0"/>
        <v>3.567797687847532</v>
      </c>
      <c r="BM11" s="7">
        <f t="shared" si="0"/>
        <v>3.544634575142402</v>
      </c>
      <c r="BN11" s="7">
        <f t="shared" si="0"/>
        <v>3.5212594884815123</v>
      </c>
      <c r="BO11" s="7">
        <f t="shared" si="0"/>
        <v>3.4982769891312944</v>
      </c>
      <c r="BP11" s="7">
        <f t="shared" si="0"/>
        <v>3.4750894419935503</v>
      </c>
      <c r="BQ11" s="7">
        <f t="shared" si="0"/>
        <v>3.4522951615199937</v>
      </c>
      <c r="BR11" s="7">
        <f aca="true" t="shared" si="1" ref="BR11:CZ11">BQ12</f>
        <v>3.4293023225663974</v>
      </c>
      <c r="BS11" s="7">
        <f t="shared" si="1"/>
        <v>3.4067031780401047</v>
      </c>
      <c r="BT11" s="7">
        <f t="shared" si="1"/>
        <v>3.383911567719624</v>
      </c>
      <c r="BU11" s="7">
        <f t="shared" si="1"/>
        <v>3.36151381104693</v>
      </c>
      <c r="BV11" s="7">
        <f t="shared" si="1"/>
        <v>3.33892932015195</v>
      </c>
      <c r="BW11" s="7">
        <f t="shared" si="1"/>
        <v>3.3167385648779057</v>
      </c>
      <c r="BX11" s="7">
        <f t="shared" si="1"/>
        <v>3.294366477298121</v>
      </c>
      <c r="BY11" s="7">
        <f t="shared" si="1"/>
        <v>3.272387727832266</v>
      </c>
      <c r="BZ11" s="7">
        <f t="shared" si="1"/>
        <v>3.2502327462985</v>
      </c>
      <c r="CA11" s="7">
        <f t="shared" si="1"/>
        <v>3.2284704286691226</v>
      </c>
      <c r="CB11" s="7">
        <f t="shared" si="1"/>
        <v>3.2065367024994162</v>
      </c>
      <c r="CC11" s="7">
        <f t="shared" si="1"/>
        <v>3.1849946959139293</v>
      </c>
      <c r="CD11" s="7">
        <f t="shared" si="1"/>
        <v>3.163285849963513</v>
      </c>
      <c r="CE11" s="7">
        <f t="shared" si="1"/>
        <v>3.141967518599117</v>
      </c>
      <c r="CF11" s="7">
        <f t="shared" si="1"/>
        <v>3.1204866827761473</v>
      </c>
      <c r="CG11" s="7">
        <f t="shared" si="1"/>
        <v>3.0993949073484655</v>
      </c>
      <c r="CH11" s="7">
        <f t="shared" si="1"/>
        <v>3.0781447461919447</v>
      </c>
      <c r="CI11" s="7">
        <f t="shared" si="1"/>
        <v>3.057281954952327</v>
      </c>
      <c r="CJ11" s="7">
        <f t="shared" si="1"/>
        <v>3.036264696880552</v>
      </c>
      <c r="CK11" s="7">
        <f t="shared" si="1"/>
        <v>3.015632895778018</v>
      </c>
      <c r="CL11" s="7">
        <f t="shared" si="1"/>
        <v>2.9948503617083064</v>
      </c>
      <c r="CM11" s="7">
        <f t="shared" si="1"/>
        <v>2.9744511635220094</v>
      </c>
      <c r="CN11" s="7">
        <f t="shared" si="1"/>
        <v>2.9539047946382673</v>
      </c>
      <c r="CO11" s="7">
        <f t="shared" si="1"/>
        <v>2.9337394469432927</v>
      </c>
      <c r="CP11" s="7">
        <f t="shared" si="1"/>
        <v>2.913430331449658</v>
      </c>
      <c r="CQ11" s="7">
        <f t="shared" si="1"/>
        <v>2.8934997433249</v>
      </c>
      <c r="CR11" s="7">
        <f t="shared" si="1"/>
        <v>2.8734286420735757</v>
      </c>
      <c r="CS11" s="7">
        <f t="shared" si="1"/>
        <v>2.853733409497205</v>
      </c>
      <c r="CT11" s="7">
        <f t="shared" si="1"/>
        <v>2.833900780418587</v>
      </c>
      <c r="CU11" s="7">
        <f t="shared" si="1"/>
        <v>2.8144412103257386</v>
      </c>
      <c r="CV11" s="7">
        <f t="shared" si="1"/>
        <v>2.794847231620731</v>
      </c>
      <c r="CW11" s="7">
        <f t="shared" si="1"/>
        <v>2.7756233646208703</v>
      </c>
      <c r="CX11" s="7">
        <f t="shared" si="1"/>
        <v>2.756267956700334</v>
      </c>
      <c r="CY11" s="7">
        <f t="shared" si="1"/>
        <v>2.7372795884693804</v>
      </c>
      <c r="CZ11" s="7">
        <f t="shared" si="1"/>
        <v>2.7181624346451168</v>
      </c>
    </row>
    <row r="12" spans="2:104" ht="15.75" thickBot="1">
      <c r="B12" s="2">
        <f>B11+$J$8</f>
        <v>0.01</v>
      </c>
      <c r="C12" s="10">
        <f aca="true" t="shared" si="2" ref="C12:C32">$C$8*B12^2/4+$J$7</f>
        <v>0.0125</v>
      </c>
      <c r="D12" s="3">
        <f>($D$31-$D$11)/($B$31-$B$11)*(B12-$B$11)+$D$11</f>
        <v>5</v>
      </c>
      <c r="E12">
        <f>0.5*(D11+D13+$J$8/(2*$B12)*(D13-D11)-$C$8*$J$8*$J$8)</f>
        <v>4.975</v>
      </c>
      <c r="F12">
        <f aca="true" t="shared" si="3" ref="F12:BQ13">0.5*(E11+E13+$J$8/(2*$B12)*(E13-E11)-$C$8*$J$8*$J$8)</f>
        <v>4.956249999999999</v>
      </c>
      <c r="G12">
        <f t="shared" si="3"/>
        <v>4.931249999999999</v>
      </c>
      <c r="H12">
        <f t="shared" si="3"/>
        <v>4.909570312499998</v>
      </c>
      <c r="I12">
        <f t="shared" si="3"/>
        <v>4.8845703124999975</v>
      </c>
      <c r="J12">
        <f t="shared" si="3"/>
        <v>4.861791992187497</v>
      </c>
      <c r="K12">
        <f t="shared" si="3"/>
        <v>4.8367919921874964</v>
      </c>
      <c r="L12">
        <f t="shared" si="3"/>
        <v>4.813451480865476</v>
      </c>
      <c r="M12">
        <f t="shared" si="3"/>
        <v>4.788451480865476</v>
      </c>
      <c r="N12">
        <f t="shared" si="3"/>
        <v>4.764772474765774</v>
      </c>
      <c r="O12">
        <f t="shared" si="3"/>
        <v>4.739772474765774</v>
      </c>
      <c r="P12">
        <f t="shared" si="3"/>
        <v>4.715868255309756</v>
      </c>
      <c r="Q12">
        <f t="shared" si="3"/>
        <v>4.690868255309756</v>
      </c>
      <c r="R12">
        <f t="shared" si="3"/>
        <v>4.666803745576175</v>
      </c>
      <c r="S12">
        <f t="shared" si="3"/>
        <v>4.6418037455761745</v>
      </c>
      <c r="T12">
        <f t="shared" si="3"/>
        <v>4.61761948788781</v>
      </c>
      <c r="U12">
        <f t="shared" si="3"/>
        <v>4.592619487887809</v>
      </c>
      <c r="V12">
        <f t="shared" si="3"/>
        <v>4.568342446015077</v>
      </c>
      <c r="W12">
        <f t="shared" si="3"/>
        <v>4.543342446015076</v>
      </c>
      <c r="X12">
        <f t="shared" si="3"/>
        <v>4.518991677771207</v>
      </c>
      <c r="Y12">
        <f t="shared" si="3"/>
        <v>4.4939919168968165</v>
      </c>
      <c r="Z12">
        <f t="shared" si="3"/>
        <v>4.469581976798537</v>
      </c>
      <c r="AA12">
        <f t="shared" si="3"/>
        <v>4.444583365929545</v>
      </c>
      <c r="AB12">
        <f t="shared" si="3"/>
        <v>4.420126492361007</v>
      </c>
      <c r="AC12">
        <f t="shared" si="3"/>
        <v>4.395131068639782</v>
      </c>
      <c r="AD12">
        <f t="shared" si="3"/>
        <v>4.37063859055655</v>
      </c>
      <c r="AE12">
        <f t="shared" si="3"/>
        <v>4.345649858955483</v>
      </c>
      <c r="AF12">
        <f t="shared" si="3"/>
        <v>4.321133051896581</v>
      </c>
      <c r="AG12">
        <f t="shared" si="3"/>
        <v>4.296156157634886</v>
      </c>
      <c r="AH12">
        <f t="shared" si="3"/>
        <v>4.271626705747912</v>
      </c>
      <c r="AI12">
        <f t="shared" si="3"/>
        <v>4.246668441490354</v>
      </c>
      <c r="AJ12">
        <f t="shared" si="3"/>
        <v>4.2221386261896</v>
      </c>
      <c r="AK12">
        <f t="shared" si="3"/>
        <v>4.197207308680229</v>
      </c>
      <c r="AL12">
        <f t="shared" si="3"/>
        <v>4.1726900178753645</v>
      </c>
      <c r="AM12">
        <f t="shared" si="3"/>
        <v>4.147795277396815</v>
      </c>
      <c r="AN12">
        <f t="shared" si="3"/>
        <v>4.123303906124542</v>
      </c>
      <c r="AO12">
        <f t="shared" si="3"/>
        <v>4.0984564287546</v>
      </c>
      <c r="AP12">
        <f t="shared" si="3"/>
        <v>4.074004722263868</v>
      </c>
      <c r="AQ12">
        <f t="shared" si="3"/>
        <v>4.049215976513693</v>
      </c>
      <c r="AR12">
        <f t="shared" si="3"/>
        <v>4.024817850800637</v>
      </c>
      <c r="AS12">
        <f t="shared" si="3"/>
        <v>4.000099820996419</v>
      </c>
      <c r="AT12">
        <f t="shared" si="3"/>
        <v>3.975769183443418</v>
      </c>
      <c r="AU12">
        <f t="shared" si="3"/>
        <v>3.9511341240965168</v>
      </c>
      <c r="AV12">
        <f t="shared" si="3"/>
        <v>3.926884707827423</v>
      </c>
      <c r="AW12">
        <f t="shared" si="3"/>
        <v>3.9023449268810464</v>
      </c>
      <c r="AX12">
        <f t="shared" si="3"/>
        <v>3.8781901461026007</v>
      </c>
      <c r="AY12">
        <f t="shared" si="3"/>
        <v>3.8537578203500886</v>
      </c>
      <c r="AZ12">
        <f t="shared" si="3"/>
        <v>3.829710649690168</v>
      </c>
      <c r="BA12">
        <f t="shared" si="3"/>
        <v>3.805397672564965</v>
      </c>
      <c r="BB12">
        <f t="shared" si="3"/>
        <v>3.781470550693697</v>
      </c>
      <c r="BC12">
        <f t="shared" si="3"/>
        <v>3.757288410696978</v>
      </c>
      <c r="BD12">
        <f t="shared" si="3"/>
        <v>3.7334931668814466</v>
      </c>
      <c r="BE12">
        <f t="shared" si="3"/>
        <v>3.709452853824427</v>
      </c>
      <c r="BF12">
        <f t="shared" si="3"/>
        <v>3.6858006551794076</v>
      </c>
      <c r="BG12">
        <f t="shared" si="3"/>
        <v>3.6619125909128973</v>
      </c>
      <c r="BH12">
        <f t="shared" si="3"/>
        <v>3.6384139077165027</v>
      </c>
      <c r="BI12">
        <f t="shared" si="3"/>
        <v>3.6146878979002786</v>
      </c>
      <c r="BJ12">
        <f t="shared" si="3"/>
        <v>3.591352484264281</v>
      </c>
      <c r="BK12">
        <f t="shared" si="3"/>
        <v>3.567797687847532</v>
      </c>
      <c r="BL12">
        <f t="shared" si="3"/>
        <v>3.544634575142402</v>
      </c>
      <c r="BM12">
        <f t="shared" si="3"/>
        <v>3.5212594884815123</v>
      </c>
      <c r="BN12">
        <f t="shared" si="3"/>
        <v>3.4982769891312944</v>
      </c>
      <c r="BO12">
        <f t="shared" si="3"/>
        <v>3.4750894419935503</v>
      </c>
      <c r="BP12">
        <f t="shared" si="3"/>
        <v>3.4522951615199937</v>
      </c>
      <c r="BQ12">
        <f t="shared" si="3"/>
        <v>3.4293023225663974</v>
      </c>
      <c r="BR12">
        <f aca="true" t="shared" si="4" ref="BR12:CZ16">0.5*(BQ11+BQ13+$J$8/(2*$B12)*(BQ13-BQ11)-$C$8*$J$8*$J$8)</f>
        <v>3.4067031780401047</v>
      </c>
      <c r="BS12">
        <f t="shared" si="4"/>
        <v>3.383911567719624</v>
      </c>
      <c r="BT12">
        <f t="shared" si="4"/>
        <v>3.36151381104693</v>
      </c>
      <c r="BU12">
        <f t="shared" si="4"/>
        <v>3.33892932015195</v>
      </c>
      <c r="BV12">
        <f t="shared" si="4"/>
        <v>3.3167385648779057</v>
      </c>
      <c r="BW12">
        <f t="shared" si="4"/>
        <v>3.294366477298121</v>
      </c>
      <c r="BX12">
        <f t="shared" si="4"/>
        <v>3.272387727832266</v>
      </c>
      <c r="BY12">
        <f t="shared" si="4"/>
        <v>3.2502327462985</v>
      </c>
      <c r="BZ12">
        <f t="shared" si="4"/>
        <v>3.2284704286691226</v>
      </c>
      <c r="CA12">
        <f t="shared" si="4"/>
        <v>3.2065367024994162</v>
      </c>
      <c r="CB12">
        <f t="shared" si="4"/>
        <v>3.1849946959139293</v>
      </c>
      <c r="CC12">
        <f t="shared" si="4"/>
        <v>3.163285849963513</v>
      </c>
      <c r="CD12">
        <f t="shared" si="4"/>
        <v>3.141967518599117</v>
      </c>
      <c r="CE12">
        <f t="shared" si="4"/>
        <v>3.1204866827761473</v>
      </c>
      <c r="CF12">
        <f t="shared" si="4"/>
        <v>3.0993949073484655</v>
      </c>
      <c r="CG12">
        <f t="shared" si="4"/>
        <v>3.0781447461919447</v>
      </c>
      <c r="CH12">
        <f t="shared" si="4"/>
        <v>3.057281954952327</v>
      </c>
      <c r="CI12">
        <f t="shared" si="4"/>
        <v>3.036264696880552</v>
      </c>
      <c r="CJ12">
        <f t="shared" si="4"/>
        <v>3.015632895778018</v>
      </c>
      <c r="CK12">
        <f t="shared" si="4"/>
        <v>2.9948503617083064</v>
      </c>
      <c r="CL12">
        <f t="shared" si="4"/>
        <v>2.9744511635220094</v>
      </c>
      <c r="CM12">
        <f t="shared" si="4"/>
        <v>2.9539047946382673</v>
      </c>
      <c r="CN12">
        <f t="shared" si="4"/>
        <v>2.9337394469432927</v>
      </c>
      <c r="CO12">
        <f t="shared" si="4"/>
        <v>2.913430331449658</v>
      </c>
      <c r="CP12">
        <f t="shared" si="4"/>
        <v>2.8934997433249</v>
      </c>
      <c r="CQ12">
        <f t="shared" si="4"/>
        <v>2.8734286420735757</v>
      </c>
      <c r="CR12">
        <f t="shared" si="4"/>
        <v>2.853733409497205</v>
      </c>
      <c r="CS12">
        <f t="shared" si="4"/>
        <v>2.833900780418587</v>
      </c>
      <c r="CT12">
        <f t="shared" si="4"/>
        <v>2.8144412103257386</v>
      </c>
      <c r="CU12">
        <f t="shared" si="4"/>
        <v>2.794847231620731</v>
      </c>
      <c r="CV12">
        <f t="shared" si="4"/>
        <v>2.7756233646208703</v>
      </c>
      <c r="CW12">
        <f t="shared" si="4"/>
        <v>2.756267956700334</v>
      </c>
      <c r="CX12">
        <f t="shared" si="4"/>
        <v>2.7372795884693804</v>
      </c>
      <c r="CY12">
        <f t="shared" si="4"/>
        <v>2.7181624346451168</v>
      </c>
      <c r="CZ12">
        <f t="shared" si="4"/>
        <v>2.6994091360207992</v>
      </c>
    </row>
    <row r="13" spans="2:104" ht="15.75" thickBot="1">
      <c r="B13" s="2">
        <f aca="true" t="shared" si="5" ref="B13:B31">B12+($C$7-$C$6)*0.05</f>
        <v>0.020000000000000004</v>
      </c>
      <c r="C13" s="10">
        <f t="shared" si="2"/>
        <v>0.050000000000000024</v>
      </c>
      <c r="D13" s="3">
        <f aca="true" t="shared" si="6" ref="D13:D30">($D$31-$D$11)/($B$31-$B$11)*(B13-$B$11)+$D$11</f>
        <v>5</v>
      </c>
      <c r="E13">
        <f>0.5*(D12+D14+$J$8/(2*$B13)*(D14-D12)-$C$8*$J$8*$J$8)</f>
        <v>4.975</v>
      </c>
      <c r="F13">
        <f>0.5*(E12+E14+$J$8/(2*$B13)*(E14-E12)-$C$8*$J$8*$J$8)</f>
        <v>4.949999999999999</v>
      </c>
      <c r="G13">
        <f>0.5*(F12+F14+$J$8/(2*$B13)*(F14-F12)-$C$8*$J$8*$J$8)</f>
        <v>4.927343749999999</v>
      </c>
      <c r="H13">
        <f>0.5*(G12+G14+$J$8/(2*$B13)*(G14-G12)-$C$8*$J$8*$J$8)</f>
        <v>4.902343749999998</v>
      </c>
      <c r="I13">
        <f>0.5*(H12+H14+$J$8/(2*$B13)*(H14-H12)-$C$8*$J$8*$J$8)</f>
        <v>4.8791992187499975</v>
      </c>
      <c r="J13">
        <f>0.5*(I12+I14+$J$8/(2*$B13)*(I14-I12)-$C$8*$J$8*$J$8)</f>
        <v>4.854199218749997</v>
      </c>
      <c r="K13">
        <f>0.5*(J12+J14+$J$8/(2*$B13)*(J14-J12)-$C$8*$J$8*$J$8)</f>
        <v>4.830671310424802</v>
      </c>
      <c r="L13">
        <f>0.5*(K12+K14+$J$8/(2*$B13)*(K14-K12)-$C$8*$J$8*$J$8)</f>
        <v>4.805671310424802</v>
      </c>
      <c r="M13">
        <f>0.5*(L12+L14+$J$8/(2*$B13)*(L14-L12)-$C$8*$J$8*$J$8)</f>
        <v>4.781879472732541</v>
      </c>
      <c r="N13">
        <f>0.5*(M12+M14+$J$8/(2*$B13)*(M14-M12)-$C$8*$J$8*$J$8)</f>
        <v>4.756879472732541</v>
      </c>
      <c r="O13">
        <f>0.5*(N12+N14+$J$8/(2*$B13)*(N14-N12)-$C$8*$J$8*$J$8)</f>
        <v>4.732900182157751</v>
      </c>
      <c r="P13">
        <f>0.5*(O12+O14+$J$8/(2*$B13)*(O14-O12)-$C$8*$J$8*$J$8)</f>
        <v>4.707900182157751</v>
      </c>
      <c r="Q13">
        <f>0.5*(P12+P14+$J$8/(2*$B13)*(P14-P12)-$C$8*$J$8*$J$8)</f>
        <v>4.683782242331649</v>
      </c>
      <c r="R13">
        <f>0.5*(Q12+Q14+$J$8/(2*$B13)*(Q14-Q12)-$C$8*$J$8*$J$8)</f>
        <v>4.6587822423316485</v>
      </c>
      <c r="S13">
        <f>0.5*(R12+R14+$J$8/(2*$B13)*(R14-R12)-$C$8*$J$8*$J$8)</f>
        <v>4.634558068658356</v>
      </c>
      <c r="T13">
        <f>0.5*(S12+S14+$J$8/(2*$B13)*(S14-S12)-$C$8*$J$8*$J$8)</f>
        <v>4.609558068658355</v>
      </c>
      <c r="U13">
        <f t="shared" si="3"/>
        <v>4.585250098724167</v>
      </c>
      <c r="V13">
        <f t="shared" si="3"/>
        <v>4.5602500987241665</v>
      </c>
      <c r="W13">
        <f t="shared" si="3"/>
        <v>4.535874755023252</v>
      </c>
      <c r="X13">
        <f t="shared" si="3"/>
        <v>4.510875073857397</v>
      </c>
      <c r="Y13">
        <f t="shared" si="3"/>
        <v>4.486445409807647</v>
      </c>
      <c r="Z13">
        <f t="shared" si="3"/>
        <v>4.461447182273789</v>
      </c>
      <c r="AA13">
        <f t="shared" si="3"/>
        <v>4.436974664215165</v>
      </c>
      <c r="AB13">
        <f t="shared" si="3"/>
        <v>4.411980302876528</v>
      </c>
      <c r="AC13">
        <f t="shared" si="3"/>
        <v>4.387475956621732</v>
      </c>
      <c r="AD13">
        <f t="shared" si="3"/>
        <v>4.362489455727384</v>
      </c>
      <c r="AE13">
        <f t="shared" si="3"/>
        <v>4.337964539009925</v>
      </c>
      <c r="AF13">
        <f t="shared" si="3"/>
        <v>4.312991590528021</v>
      </c>
      <c r="AG13">
        <f t="shared" si="3"/>
        <v>4.288457923698357</v>
      </c>
      <c r="AH13">
        <f t="shared" si="3"/>
        <v>4.263505869442177</v>
      </c>
      <c r="AI13">
        <f t="shared" si="3"/>
        <v>4.238975933003497</v>
      </c>
      <c r="AJ13">
        <f t="shared" si="3"/>
        <v>4.21405359774352</v>
      </c>
      <c r="AK13">
        <f t="shared" si="3"/>
        <v>4.18954048177062</v>
      </c>
      <c r="AL13">
        <f t="shared" si="3"/>
        <v>4.164657933635677</v>
      </c>
      <c r="AM13">
        <f t="shared" si="3"/>
        <v>4.1401752022076</v>
      </c>
      <c r="AN13">
        <f t="shared" si="3"/>
        <v>4.115343479207195</v>
      </c>
      <c r="AO13">
        <f t="shared" si="3"/>
        <v>4.090904994310311</v>
      </c>
      <c r="AP13">
        <f t="shared" si="3"/>
        <v>4.066135825766725</v>
      </c>
      <c r="AQ13">
        <f t="shared" si="3"/>
        <v>4.041755560312893</v>
      </c>
      <c r="AR13">
        <f t="shared" si="3"/>
        <v>4.017061102490661</v>
      </c>
      <c r="AS13">
        <f t="shared" si="3"/>
        <v>3.992752960991011</v>
      </c>
      <c r="AT13">
        <f t="shared" si="3"/>
        <v>3.968145558463216</v>
      </c>
      <c r="AU13">
        <f t="shared" si="3"/>
        <v>3.9439232159554245</v>
      </c>
      <c r="AV13">
        <f t="shared" si="3"/>
        <v>3.9194151944758895</v>
      </c>
      <c r="AW13">
        <f t="shared" si="3"/>
        <v>3.895291958860993</v>
      </c>
      <c r="AX13">
        <f t="shared" si="3"/>
        <v>3.870895451506436</v>
      </c>
      <c r="AY13">
        <f t="shared" si="3"/>
        <v>3.8468841508860234</v>
      </c>
      <c r="AZ13">
        <f t="shared" si="3"/>
        <v>3.8226109566365905</v>
      </c>
      <c r="BA13">
        <f t="shared" si="3"/>
        <v>3.798723851028207</v>
      </c>
      <c r="BB13">
        <f t="shared" si="3"/>
        <v>3.7745853234076487</v>
      </c>
      <c r="BC13">
        <f t="shared" si="3"/>
        <v>3.7508340389440296</v>
      </c>
      <c r="BD13">
        <f t="shared" si="3"/>
        <v>3.7268410015335762</v>
      </c>
      <c r="BE13">
        <f t="shared" si="3"/>
        <v>3.703236484612061</v>
      </c>
      <c r="BF13">
        <f t="shared" si="3"/>
        <v>3.679399169942387</v>
      </c>
      <c r="BG13">
        <f t="shared" si="3"/>
        <v>3.655951658562201</v>
      </c>
      <c r="BH13">
        <f t="shared" si="3"/>
        <v>3.632279666896072</v>
      </c>
      <c r="BI13">
        <f t="shared" si="3"/>
        <v>3.608998676446874</v>
      </c>
      <c r="BJ13">
        <f t="shared" si="3"/>
        <v>3.5855009511632825</v>
      </c>
      <c r="BK13">
        <f t="shared" si="3"/>
        <v>3.5623952721017753</v>
      </c>
      <c r="BL13">
        <f t="shared" si="3"/>
        <v>3.539080088692839</v>
      </c>
      <c r="BM13">
        <f t="shared" si="3"/>
        <v>3.516157793794258</v>
      </c>
      <c r="BN13">
        <f t="shared" si="3"/>
        <v>3.493032759830896</v>
      </c>
      <c r="BO13">
        <f t="shared" si="3"/>
        <v>3.4703012189828937</v>
      </c>
      <c r="BP13">
        <f t="shared" si="3"/>
        <v>3.4473732827573462</v>
      </c>
      <c r="BQ13">
        <f t="shared" si="3"/>
        <v>3.4248391835468084</v>
      </c>
      <c r="BR13">
        <f t="shared" si="4"/>
        <v>3.4021146494373657</v>
      </c>
      <c r="BS13">
        <f t="shared" si="4"/>
        <v>3.3797840220492055</v>
      </c>
      <c r="BT13">
        <f t="shared" si="4"/>
        <v>3.3572685709627255</v>
      </c>
      <c r="BU13">
        <f t="shared" si="4"/>
        <v>3.335146816154898</v>
      </c>
      <c r="BV13">
        <f t="shared" si="4"/>
        <v>3.312845529680178</v>
      </c>
      <c r="BW13">
        <f t="shared" si="4"/>
        <v>3.290937448817053</v>
      </c>
      <c r="BX13">
        <f t="shared" si="4"/>
        <v>3.2688548359652922</v>
      </c>
      <c r="BY13">
        <f t="shared" si="4"/>
        <v>3.2471646622814077</v>
      </c>
      <c r="BZ13">
        <f t="shared" si="4"/>
        <v>3.225304687899722</v>
      </c>
      <c r="CA13">
        <f t="shared" si="4"/>
        <v>3.2038361183288644</v>
      </c>
      <c r="CB13">
        <f t="shared" si="4"/>
        <v>3.1822022324515453</v>
      </c>
      <c r="CC13">
        <f t="shared" si="4"/>
        <v>3.16095845949418</v>
      </c>
      <c r="CD13">
        <f t="shared" si="4"/>
        <v>3.1395536270470252</v>
      </c>
      <c r="CE13">
        <f t="shared" si="4"/>
        <v>3.1185373702649146</v>
      </c>
      <c r="CF13">
        <f t="shared" si="4"/>
        <v>3.0973641006638775</v>
      </c>
      <c r="CG13">
        <f t="shared" si="4"/>
        <v>3.0765776374869476</v>
      </c>
      <c r="CH13">
        <f t="shared" si="4"/>
        <v>3.055638013776754</v>
      </c>
      <c r="CI13">
        <f t="shared" si="4"/>
        <v>3.0350832093865816</v>
      </c>
      <c r="CJ13">
        <f t="shared" si="4"/>
        <v>3.014378916650891</v>
      </c>
      <c r="CK13">
        <f t="shared" si="4"/>
        <v>2.9940572527700064</v>
      </c>
      <c r="CL13">
        <f t="shared" si="4"/>
        <v>2.9735896056149205</v>
      </c>
      <c r="CM13">
        <f t="shared" si="4"/>
        <v>2.9535022080837208</v>
      </c>
      <c r="CN13">
        <f t="shared" si="4"/>
        <v>2.9332721770534547</v>
      </c>
      <c r="CO13">
        <f t="shared" si="4"/>
        <v>2.913419842118769</v>
      </c>
      <c r="CP13">
        <f t="shared" si="4"/>
        <v>2.893428078948215</v>
      </c>
      <c r="CQ13">
        <f t="shared" si="4"/>
        <v>2.8738112982213067</v>
      </c>
      <c r="CR13">
        <f t="shared" si="4"/>
        <v>2.854058159866924</v>
      </c>
      <c r="CS13">
        <f t="shared" si="4"/>
        <v>2.834677143935249</v>
      </c>
      <c r="CT13">
        <f t="shared" si="4"/>
        <v>2.8151627153547785</v>
      </c>
      <c r="CU13">
        <f t="shared" si="4"/>
        <v>2.7960174160525804</v>
      </c>
      <c r="CV13">
        <f t="shared" si="4"/>
        <v>2.7767415317268678</v>
      </c>
      <c r="CW13">
        <f t="shared" si="4"/>
        <v>2.7578316630855504</v>
      </c>
      <c r="CX13">
        <f t="shared" si="4"/>
        <v>2.7387939272933775</v>
      </c>
      <c r="CY13">
        <f t="shared" si="4"/>
        <v>2.7201189852046053</v>
      </c>
      <c r="CZ13">
        <f t="shared" si="4"/>
        <v>2.701318791074855</v>
      </c>
    </row>
    <row r="14" spans="2:104" ht="15.75" thickBot="1">
      <c r="B14" s="2">
        <f t="shared" si="5"/>
        <v>0.030000000000000006</v>
      </c>
      <c r="C14" s="10">
        <f t="shared" si="2"/>
        <v>0.11250000000000004</v>
      </c>
      <c r="D14" s="3">
        <f t="shared" si="6"/>
        <v>5</v>
      </c>
      <c r="E14">
        <f>0.5*(D13+D15+$J$8/(2*$B14)*(D15-D13)-$C$8*$J$8*$J$8)</f>
        <v>4.975</v>
      </c>
      <c r="F14">
        <f aca="true" t="shared" si="7" ref="F14:BQ17">0.5*(E13+E15+$J$8/(2*$B14)*(E15-E13)-$C$8*$J$8*$J$8)</f>
        <v>4.949999999999999</v>
      </c>
      <c r="G14">
        <f t="shared" si="7"/>
        <v>4.924999999999999</v>
      </c>
      <c r="H14">
        <f t="shared" si="7"/>
        <v>4.900976562499999</v>
      </c>
      <c r="I14">
        <f t="shared" si="7"/>
        <v>4.875976562499998</v>
      </c>
      <c r="J14">
        <f t="shared" si="7"/>
        <v>4.851998901367185</v>
      </c>
      <c r="K14">
        <f t="shared" si="7"/>
        <v>4.826998901367185</v>
      </c>
      <c r="L14">
        <f t="shared" si="7"/>
        <v>4.80293626785278</v>
      </c>
      <c r="M14">
        <f t="shared" si="7"/>
        <v>4.7779362678527795</v>
      </c>
      <c r="N14">
        <f t="shared" si="7"/>
        <v>4.7537768065929376</v>
      </c>
      <c r="O14">
        <f t="shared" si="7"/>
        <v>4.728776806592937</v>
      </c>
      <c r="P14">
        <f t="shared" si="7"/>
        <v>4.704530634544785</v>
      </c>
      <c r="Q14">
        <f t="shared" si="7"/>
        <v>4.6795306345447845</v>
      </c>
      <c r="R14">
        <f t="shared" si="7"/>
        <v>4.655210662507665</v>
      </c>
      <c r="S14">
        <f t="shared" si="7"/>
        <v>4.630210662507665</v>
      </c>
      <c r="T14">
        <f t="shared" si="7"/>
        <v>4.605828465225981</v>
      </c>
      <c r="U14">
        <f t="shared" si="7"/>
        <v>4.580828465225981</v>
      </c>
      <c r="V14">
        <f t="shared" si="7"/>
        <v>4.556394140428157</v>
      </c>
      <c r="W14">
        <f t="shared" si="7"/>
        <v>4.531394650562791</v>
      </c>
      <c r="X14">
        <f t="shared" si="7"/>
        <v>4.506917649029512</v>
      </c>
      <c r="Y14">
        <f t="shared" si="7"/>
        <v>4.481920341499973</v>
      </c>
      <c r="Z14">
        <f t="shared" si="7"/>
        <v>4.457410276665142</v>
      </c>
      <c r="AA14">
        <f t="shared" si="7"/>
        <v>4.4324184650447185</v>
      </c>
      <c r="AB14">
        <f t="shared" si="7"/>
        <v>4.407885635178169</v>
      </c>
      <c r="AC14">
        <f t="shared" si="7"/>
        <v>4.382904487979944</v>
      </c>
      <c r="AD14">
        <f t="shared" si="7"/>
        <v>4.358360108081951</v>
      </c>
      <c r="AE14">
        <f t="shared" si="7"/>
        <v>4.333396629471546</v>
      </c>
      <c r="AF14">
        <f t="shared" si="7"/>
        <v>4.3088528467794225</v>
      </c>
      <c r="AG14">
        <f t="shared" si="7"/>
        <v>4.283915696526552</v>
      </c>
      <c r="AH14">
        <f t="shared" si="7"/>
        <v>4.259385469356847</v>
      </c>
      <c r="AI14">
        <f t="shared" si="7"/>
        <v>4.234484691495419</v>
      </c>
      <c r="AJ14">
        <f t="shared" si="7"/>
        <v>4.209981595119231</v>
      </c>
      <c r="AK14">
        <f t="shared" si="7"/>
        <v>4.185128308608947</v>
      </c>
      <c r="AL14">
        <f t="shared" si="7"/>
        <v>4.160666312806943</v>
      </c>
      <c r="AM14">
        <f t="shared" si="7"/>
        <v>4.135872400293423</v>
      </c>
      <c r="AN14">
        <f t="shared" si="7"/>
        <v>4.111465647221774</v>
      </c>
      <c r="AO14">
        <f t="shared" si="7"/>
        <v>4.086743463974002</v>
      </c>
      <c r="AP14">
        <f t="shared" si="7"/>
        <v>4.062406063142309</v>
      </c>
      <c r="AQ14">
        <f t="shared" si="7"/>
        <v>4.037768178076842</v>
      </c>
      <c r="AR14">
        <f t="shared" si="7"/>
        <v>4.013514027105234</v>
      </c>
      <c r="AS14">
        <f t="shared" si="7"/>
        <v>3.9889730009432944</v>
      </c>
      <c r="AT14">
        <f t="shared" si="7"/>
        <v>3.9648156354626285</v>
      </c>
      <c r="AU14">
        <f t="shared" si="7"/>
        <v>3.940383836703513</v>
      </c>
      <c r="AV14">
        <f t="shared" si="7"/>
        <v>3.9163363094811348</v>
      </c>
      <c r="AW14">
        <f t="shared" si="7"/>
        <v>3.89202576628167</v>
      </c>
      <c r="AX14">
        <f t="shared" si="7"/>
        <v>3.8681005537560766</v>
      </c>
      <c r="AY14">
        <f t="shared" si="7"/>
        <v>3.8439228384084916</v>
      </c>
      <c r="AZ14">
        <f t="shared" si="7"/>
        <v>3.8201317718310306</v>
      </c>
      <c r="BA14">
        <f t="shared" si="7"/>
        <v>3.7960979139132593</v>
      </c>
      <c r="BB14">
        <f t="shared" si="7"/>
        <v>3.7724521318942283</v>
      </c>
      <c r="BC14">
        <f t="shared" si="7"/>
        <v>3.7485725560355347</v>
      </c>
      <c r="BD14">
        <f t="shared" si="7"/>
        <v>3.7250824752504297</v>
      </c>
      <c r="BE14">
        <f t="shared" si="7"/>
        <v>3.701366959613163</v>
      </c>
      <c r="BF14">
        <f t="shared" si="7"/>
        <v>3.6780422605918774</v>
      </c>
      <c r="BG14">
        <f t="shared" si="7"/>
        <v>3.6544999124859774</v>
      </c>
      <c r="BH14">
        <f t="shared" si="7"/>
        <v>3.631349537685097</v>
      </c>
      <c r="BI14">
        <f t="shared" si="7"/>
        <v>3.6079887831210846</v>
      </c>
      <c r="BJ14">
        <f t="shared" si="7"/>
        <v>3.585020944804272</v>
      </c>
      <c r="BK14">
        <f t="shared" si="7"/>
        <v>3.561849529200024</v>
      </c>
      <c r="BL14">
        <f t="shared" si="7"/>
        <v>3.5390717249853716</v>
      </c>
      <c r="BM14">
        <f t="shared" si="7"/>
        <v>3.5160967226405253</v>
      </c>
      <c r="BN14">
        <f t="shared" si="7"/>
        <v>3.4935157568938533</v>
      </c>
      <c r="BO14">
        <f t="shared" si="7"/>
        <v>3.4707435872156234</v>
      </c>
      <c r="BP14">
        <f t="shared" si="7"/>
        <v>3.448365596762897</v>
      </c>
      <c r="BQ14">
        <f t="shared" si="7"/>
        <v>3.4258020455599465</v>
      </c>
      <c r="BR14">
        <f t="shared" si="4"/>
        <v>3.4036325284546662</v>
      </c>
      <c r="BS14">
        <f t="shared" si="4"/>
        <v>3.381282772908586</v>
      </c>
      <c r="BT14">
        <f t="shared" si="4"/>
        <v>3.359326619219678</v>
      </c>
      <c r="BU14">
        <f t="shared" si="4"/>
        <v>3.337195255397115</v>
      </c>
      <c r="BV14">
        <f t="shared" si="4"/>
        <v>3.3154567791805416</v>
      </c>
      <c r="BW14">
        <f t="shared" si="4"/>
        <v>3.2935478511655947</v>
      </c>
      <c r="BX14">
        <f t="shared" si="4"/>
        <v>3.2720308229508928</v>
      </c>
      <c r="BY14">
        <f t="shared" si="4"/>
        <v>3.2503478528604552</v>
      </c>
      <c r="BZ14">
        <f t="shared" si="4"/>
        <v>3.229055532124709</v>
      </c>
      <c r="CA14">
        <f t="shared" si="4"/>
        <v>3.207601550422823</v>
      </c>
      <c r="CB14">
        <f t="shared" si="4"/>
        <v>3.1865367176423303</v>
      </c>
      <c r="CC14">
        <f t="shared" si="4"/>
        <v>3.1653142932971323</v>
      </c>
      <c r="CD14">
        <f t="shared" si="4"/>
        <v>3.144479281264393</v>
      </c>
      <c r="CE14">
        <f t="shared" si="4"/>
        <v>3.123490551396515</v>
      </c>
      <c r="CF14">
        <f t="shared" si="4"/>
        <v>3.102887275570037</v>
      </c>
      <c r="CG14">
        <f t="shared" si="4"/>
        <v>3.0821339743276397</v>
      </c>
      <c r="CH14">
        <f t="shared" si="4"/>
        <v>3.0617639620471335</v>
      </c>
      <c r="CI14">
        <f t="shared" si="4"/>
        <v>3.0412474485130936</v>
      </c>
      <c r="CJ14">
        <f t="shared" si="4"/>
        <v>3.0211118669651995</v>
      </c>
      <c r="CK14">
        <f t="shared" si="4"/>
        <v>3.0008331519588887</v>
      </c>
      <c r="CL14">
        <f t="shared" si="4"/>
        <v>2.9809328348207473</v>
      </c>
      <c r="CM14">
        <f t="shared" si="4"/>
        <v>2.9608926065025667</v>
      </c>
      <c r="CN14">
        <f t="shared" si="4"/>
        <v>2.9412280792240555</v>
      </c>
      <c r="CO14">
        <f t="shared" si="4"/>
        <v>2.9214267274473498</v>
      </c>
      <c r="CP14">
        <f t="shared" si="4"/>
        <v>2.901998231159151</v>
      </c>
      <c r="CQ14">
        <f t="shared" si="4"/>
        <v>2.882435870542932</v>
      </c>
      <c r="CR14">
        <f t="shared" si="4"/>
        <v>2.8632433845980754</v>
      </c>
      <c r="CS14">
        <f t="shared" si="4"/>
        <v>2.8439198763164932</v>
      </c>
      <c r="CT14">
        <f t="shared" si="4"/>
        <v>2.8249631394886854</v>
      </c>
      <c r="CU14">
        <f t="shared" si="4"/>
        <v>2.80587811179055</v>
      </c>
      <c r="CV14">
        <f t="shared" si="4"/>
        <v>2.7871566421643577</v>
      </c>
      <c r="CW14">
        <f t="shared" si="4"/>
        <v>2.7683095096492036</v>
      </c>
      <c r="CX14">
        <f t="shared" si="4"/>
        <v>2.7498226232457403</v>
      </c>
      <c r="CY14">
        <f t="shared" si="4"/>
        <v>2.7312126049326984</v>
      </c>
      <c r="CZ14">
        <f t="shared" si="4"/>
        <v>2.7129594331205187</v>
      </c>
    </row>
    <row r="15" spans="2:104" ht="15.75" thickBot="1">
      <c r="B15" s="2">
        <f t="shared" si="5"/>
        <v>0.04000000000000001</v>
      </c>
      <c r="C15" s="10">
        <f t="shared" si="2"/>
        <v>0.2000000000000001</v>
      </c>
      <c r="D15" s="3">
        <f t="shared" si="6"/>
        <v>5</v>
      </c>
      <c r="E15">
        <f>0.5*(D14+D16+$J$8/(2*$B15)*(D16-D14)-$C$8*$J$8*$J$8)</f>
        <v>4.975</v>
      </c>
      <c r="F15">
        <f t="shared" si="7"/>
        <v>4.949999999999999</v>
      </c>
      <c r="G15">
        <f t="shared" si="7"/>
        <v>4.924999999999999</v>
      </c>
      <c r="H15">
        <f t="shared" si="7"/>
        <v>4.899999999999999</v>
      </c>
      <c r="I15">
        <f t="shared" si="7"/>
        <v>4.875427246093748</v>
      </c>
      <c r="J15">
        <f t="shared" si="7"/>
        <v>4.850427246093748</v>
      </c>
      <c r="K15">
        <f t="shared" si="7"/>
        <v>4.825982666015622</v>
      </c>
      <c r="L15">
        <f t="shared" si="7"/>
        <v>4.800982666015622</v>
      </c>
      <c r="M15">
        <f t="shared" si="7"/>
        <v>4.776560616493221</v>
      </c>
      <c r="N15">
        <f t="shared" si="7"/>
        <v>4.7515606164932205</v>
      </c>
      <c r="O15">
        <f t="shared" si="7"/>
        <v>4.727123814821239</v>
      </c>
      <c r="P15">
        <f t="shared" si="7"/>
        <v>4.702123814821238</v>
      </c>
      <c r="Q15">
        <f t="shared" si="7"/>
        <v>4.677659534061962</v>
      </c>
      <c r="R15">
        <f t="shared" si="7"/>
        <v>4.652659534061962</v>
      </c>
      <c r="S15">
        <f t="shared" si="7"/>
        <v>4.628164462774286</v>
      </c>
      <c r="T15">
        <f t="shared" si="7"/>
        <v>4.603164462774286</v>
      </c>
      <c r="U15">
        <f t="shared" si="7"/>
        <v>4.5786398845024365</v>
      </c>
      <c r="V15">
        <f t="shared" si="7"/>
        <v>4.553640759018951</v>
      </c>
      <c r="W15">
        <f t="shared" si="7"/>
        <v>4.529091144748271</v>
      </c>
      <c r="X15">
        <f t="shared" si="7"/>
        <v>4.504095532673242</v>
      </c>
      <c r="Y15">
        <f t="shared" si="7"/>
        <v>4.479528038706211</v>
      </c>
      <c r="Z15">
        <f t="shared" si="7"/>
        <v>4.454540809881096</v>
      </c>
      <c r="AA15">
        <f t="shared" si="7"/>
        <v>4.429964900151743</v>
      </c>
      <c r="AB15">
        <f t="shared" si="7"/>
        <v>4.404993191625243</v>
      </c>
      <c r="AC15">
        <f t="shared" si="7"/>
        <v>4.380420216267821</v>
      </c>
      <c r="AD15">
        <f t="shared" si="7"/>
        <v>4.355473182145947</v>
      </c>
      <c r="AE15">
        <f t="shared" si="7"/>
        <v>4.330915923757635</v>
      </c>
      <c r="AF15">
        <f t="shared" si="7"/>
        <v>4.306004343668361</v>
      </c>
      <c r="AG15">
        <f t="shared" si="7"/>
        <v>4.281476573398625</v>
      </c>
      <c r="AH15">
        <f t="shared" si="7"/>
        <v>4.2566124215334495</v>
      </c>
      <c r="AI15">
        <f t="shared" si="7"/>
        <v>4.23212849663047</v>
      </c>
      <c r="AJ15">
        <f t="shared" si="7"/>
        <v>4.20732453065568</v>
      </c>
      <c r="AK15">
        <f t="shared" si="7"/>
        <v>4.182899049261461</v>
      </c>
      <c r="AL15">
        <f t="shared" si="7"/>
        <v>4.1581684479061</v>
      </c>
      <c r="AM15">
        <f t="shared" si="7"/>
        <v>4.133815965089041</v>
      </c>
      <c r="AN15">
        <f t="shared" si="7"/>
        <v>4.109172024521721</v>
      </c>
      <c r="AO15">
        <f t="shared" si="7"/>
        <v>4.084906826593738</v>
      </c>
      <c r="AP15">
        <f t="shared" si="7"/>
        <v>4.0603627154412125</v>
      </c>
      <c r="AQ15">
        <f t="shared" si="7"/>
        <v>4.03619864624262</v>
      </c>
      <c r="AR15">
        <f t="shared" si="7"/>
        <v>4.011767214123748</v>
      </c>
      <c r="AS15">
        <f t="shared" si="7"/>
        <v>3.9877175457994976</v>
      </c>
      <c r="AT15">
        <f t="shared" si="7"/>
        <v>3.9634111783037245</v>
      </c>
      <c r="AU15">
        <f t="shared" si="7"/>
        <v>3.939488519142356</v>
      </c>
      <c r="AV15">
        <f t="shared" si="7"/>
        <v>3.9153190318572273</v>
      </c>
      <c r="AW15">
        <f t="shared" si="7"/>
        <v>3.891535264395422</v>
      </c>
      <c r="AX15">
        <f t="shared" si="7"/>
        <v>3.8675138290528164</v>
      </c>
      <c r="AY15">
        <f t="shared" si="7"/>
        <v>3.843880072506036</v>
      </c>
      <c r="AZ15">
        <f t="shared" si="7"/>
        <v>3.82001716911088</v>
      </c>
      <c r="BA15">
        <f t="shared" si="7"/>
        <v>3.7965437610842434</v>
      </c>
      <c r="BB15">
        <f t="shared" si="7"/>
        <v>3.7728491507697393</v>
      </c>
      <c r="BC15">
        <f t="shared" si="7"/>
        <v>3.7495456440407153</v>
      </c>
      <c r="BD15">
        <f t="shared" si="7"/>
        <v>3.726028358241438</v>
      </c>
      <c r="BE15">
        <f t="shared" si="7"/>
        <v>3.7029035291488896</v>
      </c>
      <c r="BF15">
        <f t="shared" si="7"/>
        <v>3.679571871445685</v>
      </c>
      <c r="BG15">
        <f t="shared" si="7"/>
        <v>3.6566337370585944</v>
      </c>
      <c r="BH15">
        <f t="shared" si="7"/>
        <v>3.6334952947103787</v>
      </c>
      <c r="BI15">
        <f t="shared" si="7"/>
        <v>3.6107511364881275</v>
      </c>
      <c r="BJ15">
        <f t="shared" si="7"/>
        <v>3.5878127992262674</v>
      </c>
      <c r="BK15">
        <f t="shared" si="7"/>
        <v>3.5652691913307972</v>
      </c>
      <c r="BL15">
        <f t="shared" si="7"/>
        <v>3.542537175460301</v>
      </c>
      <c r="BM15">
        <f t="shared" si="7"/>
        <v>3.5202000162507074</v>
      </c>
      <c r="BN15">
        <f t="shared" si="7"/>
        <v>3.497679892490428</v>
      </c>
      <c r="BO15">
        <f t="shared" si="7"/>
        <v>3.4755544380343277</v>
      </c>
      <c r="BP15">
        <f t="shared" si="7"/>
        <v>3.4532511618475183</v>
      </c>
      <c r="BQ15">
        <f t="shared" si="7"/>
        <v>3.4313420605317075</v>
      </c>
      <c r="BR15">
        <f t="shared" si="4"/>
        <v>3.409260003959458</v>
      </c>
      <c r="BS15">
        <f t="shared" si="4"/>
        <v>3.3875713314843017</v>
      </c>
      <c r="BT15">
        <f t="shared" si="4"/>
        <v>3.365714315707393</v>
      </c>
      <c r="BU15">
        <f t="shared" si="4"/>
        <v>3.3442496099131445</v>
      </c>
      <c r="BV15">
        <f t="shared" si="4"/>
        <v>3.3226209379408917</v>
      </c>
      <c r="BW15">
        <f t="shared" si="4"/>
        <v>3.3013832330464923</v>
      </c>
      <c r="BX15">
        <f t="shared" si="4"/>
        <v>3.279985722071286</v>
      </c>
      <c r="BY15">
        <f t="shared" si="4"/>
        <v>3.258977582012781</v>
      </c>
      <c r="BZ15">
        <f t="shared" si="4"/>
        <v>3.23781359508218</v>
      </c>
      <c r="CA15">
        <f t="shared" si="4"/>
        <v>3.2170371457233773</v>
      </c>
      <c r="CB15">
        <f t="shared" si="4"/>
        <v>3.196108622472551</v>
      </c>
      <c r="CC15">
        <f t="shared" si="4"/>
        <v>3.1755655825288307</v>
      </c>
      <c r="CD15">
        <f t="shared" si="4"/>
        <v>3.154874068789008</v>
      </c>
      <c r="CE15">
        <f t="shared" si="4"/>
        <v>3.1345657793594106</v>
      </c>
      <c r="CF15">
        <f t="shared" si="4"/>
        <v>3.114112455516041</v>
      </c>
      <c r="CG15">
        <f t="shared" si="4"/>
        <v>3.094039908161552</v>
      </c>
      <c r="CH15">
        <f t="shared" si="4"/>
        <v>3.0738256161819075</v>
      </c>
      <c r="CI15">
        <f t="shared" si="4"/>
        <v>3.053989479521355</v>
      </c>
      <c r="CJ15">
        <f t="shared" si="4"/>
        <v>3.0340147486074587</v>
      </c>
      <c r="CK15">
        <f t="shared" si="4"/>
        <v>3.014415393428419</v>
      </c>
      <c r="CL15">
        <f t="shared" si="4"/>
        <v>2.994680464279457</v>
      </c>
      <c r="CM15">
        <f t="shared" si="4"/>
        <v>2.975317987181437</v>
      </c>
      <c r="CN15">
        <f t="shared" si="4"/>
        <v>2.9558228348715603</v>
      </c>
      <c r="CO15">
        <f t="shared" si="4"/>
        <v>2.9366970804737087</v>
      </c>
      <c r="CP15">
        <f t="shared" si="4"/>
        <v>2.9174414359677296</v>
      </c>
      <c r="CQ15">
        <f t="shared" si="4"/>
        <v>2.898552017724338</v>
      </c>
      <c r="CR15">
        <f t="shared" si="4"/>
        <v>2.8795353880661856</v>
      </c>
      <c r="CS15">
        <f t="shared" si="4"/>
        <v>2.86088170774114</v>
      </c>
      <c r="CT15">
        <f t="shared" si="4"/>
        <v>2.8421033949589587</v>
      </c>
      <c r="CU15">
        <f t="shared" si="4"/>
        <v>2.8236846608156267</v>
      </c>
      <c r="CV15">
        <f t="shared" si="4"/>
        <v>2.805143779593729</v>
      </c>
      <c r="CW15">
        <f t="shared" si="4"/>
        <v>2.7869590233601618</v>
      </c>
      <c r="CX15">
        <f t="shared" si="4"/>
        <v>2.7686545175322133</v>
      </c>
      <c r="CY15">
        <f t="shared" si="4"/>
        <v>2.750702610203314</v>
      </c>
      <c r="CZ15">
        <f t="shared" si="4"/>
        <v>2.7326332681236534</v>
      </c>
    </row>
    <row r="16" spans="2:104" ht="15.75" thickBot="1">
      <c r="B16" s="2">
        <f t="shared" si="5"/>
        <v>0.05000000000000001</v>
      </c>
      <c r="C16" s="10">
        <f t="shared" si="2"/>
        <v>0.3125000000000001</v>
      </c>
      <c r="D16" s="3">
        <f t="shared" si="6"/>
        <v>5</v>
      </c>
      <c r="E16">
        <f>0.5*(D15+D17+$J$8/(2*$B16)*(D17-D15)-$C$8*$J$8*$J$8)</f>
        <v>4.975</v>
      </c>
      <c r="F16">
        <f t="shared" si="7"/>
        <v>4.949999999999999</v>
      </c>
      <c r="G16">
        <f t="shared" si="7"/>
        <v>4.924999999999999</v>
      </c>
      <c r="H16">
        <f t="shared" si="7"/>
        <v>4.899999999999999</v>
      </c>
      <c r="I16">
        <f t="shared" si="7"/>
        <v>4.874999999999998</v>
      </c>
      <c r="J16">
        <f t="shared" si="7"/>
        <v>4.850192260742185</v>
      </c>
      <c r="K16">
        <f t="shared" si="7"/>
        <v>4.825192260742185</v>
      </c>
      <c r="L16">
        <f t="shared" si="7"/>
        <v>4.800490665435787</v>
      </c>
      <c r="M16">
        <f t="shared" si="7"/>
        <v>4.775490665435787</v>
      </c>
      <c r="N16">
        <f t="shared" si="7"/>
        <v>4.750838154554362</v>
      </c>
      <c r="O16">
        <f t="shared" si="7"/>
        <v>4.725838154554362</v>
      </c>
      <c r="P16">
        <f t="shared" si="7"/>
        <v>4.701204233686434</v>
      </c>
      <c r="Q16">
        <f t="shared" si="7"/>
        <v>4.676204233686434</v>
      </c>
      <c r="R16">
        <f t="shared" si="7"/>
        <v>4.651572974092771</v>
      </c>
      <c r="S16">
        <f t="shared" si="7"/>
        <v>4.62657297409277</v>
      </c>
      <c r="T16">
        <f t="shared" si="7"/>
        <v>4.601937655050791</v>
      </c>
      <c r="U16">
        <f t="shared" si="7"/>
        <v>4.576939209746818</v>
      </c>
      <c r="V16">
        <f t="shared" si="7"/>
        <v>4.552299925886139</v>
      </c>
      <c r="W16">
        <f t="shared" si="7"/>
        <v>4.52730732987026</v>
      </c>
      <c r="X16">
        <f t="shared" si="7"/>
        <v>4.502669452899199</v>
      </c>
      <c r="Y16">
        <f t="shared" si="7"/>
        <v>4.477690063066413</v>
      </c>
      <c r="Z16">
        <f t="shared" si="7"/>
        <v>4.453062940641322</v>
      </c>
      <c r="AA16">
        <f t="shared" si="7"/>
        <v>4.428106867854541</v>
      </c>
      <c r="AB16">
        <f t="shared" si="7"/>
        <v>4.403502668226441</v>
      </c>
      <c r="AC16">
        <f t="shared" si="7"/>
        <v>4.378582166497283</v>
      </c>
      <c r="AD16">
        <f t="shared" si="7"/>
        <v>4.354014891505391</v>
      </c>
      <c r="AE16">
        <f t="shared" si="7"/>
        <v>4.329143676932552</v>
      </c>
      <c r="AF16">
        <f t="shared" si="7"/>
        <v>4.304628360769117</v>
      </c>
      <c r="AG16">
        <f t="shared" si="7"/>
        <v>4.279820985427703</v>
      </c>
      <c r="AH16">
        <f t="shared" si="7"/>
        <v>4.255373073398845</v>
      </c>
      <c r="AI16">
        <f t="shared" si="7"/>
        <v>4.230644405558106</v>
      </c>
      <c r="AJ16">
        <f t="shared" si="7"/>
        <v>4.206279291372084</v>
      </c>
      <c r="AK16">
        <f t="shared" si="7"/>
        <v>4.181644111803886</v>
      </c>
      <c r="AL16">
        <f t="shared" si="7"/>
        <v>4.157376805752897</v>
      </c>
      <c r="AM16">
        <f t="shared" si="7"/>
        <v>4.132849510032619</v>
      </c>
      <c r="AN16">
        <f t="shared" si="7"/>
        <v>4.108694410549709</v>
      </c>
      <c r="AO16">
        <f t="shared" si="7"/>
        <v>4.0842887999157105</v>
      </c>
      <c r="AP16">
        <f t="shared" si="7"/>
        <v>4.060259544209528</v>
      </c>
      <c r="AQ16">
        <f t="shared" si="7"/>
        <v>4.035988686604676</v>
      </c>
      <c r="AR16">
        <f t="shared" si="7"/>
        <v>4.01209806033948</v>
      </c>
      <c r="AS16">
        <f t="shared" si="7"/>
        <v>3.9879742051396145</v>
      </c>
      <c r="AT16">
        <f t="shared" si="7"/>
        <v>3.9642340953376993</v>
      </c>
      <c r="AU16">
        <f t="shared" si="7"/>
        <v>3.9402686280878942</v>
      </c>
      <c r="AV16">
        <f t="shared" si="7"/>
        <v>3.9166900071065345</v>
      </c>
      <c r="AW16">
        <f t="shared" si="7"/>
        <v>3.892893433430374</v>
      </c>
      <c r="AX16">
        <f t="shared" si="7"/>
        <v>3.869486364867115</v>
      </c>
      <c r="AY16">
        <f t="shared" si="7"/>
        <v>3.845868315212737</v>
      </c>
      <c r="AZ16">
        <f t="shared" si="7"/>
        <v>3.822641974947854</v>
      </c>
      <c r="BA16">
        <f t="shared" si="7"/>
        <v>3.799211223880335</v>
      </c>
      <c r="BB16">
        <f t="shared" si="7"/>
        <v>3.7761739312657605</v>
      </c>
      <c r="BC16">
        <f t="shared" si="7"/>
        <v>3.752938426623807</v>
      </c>
      <c r="BD16">
        <f t="shared" si="7"/>
        <v>3.7300976821810257</v>
      </c>
      <c r="BE16">
        <f t="shared" si="7"/>
        <v>3.707064580648758</v>
      </c>
      <c r="BF16">
        <f t="shared" si="7"/>
        <v>3.6844271076438186</v>
      </c>
      <c r="BG16">
        <f t="shared" si="7"/>
        <v>3.6616028142182464</v>
      </c>
      <c r="BH16">
        <f t="shared" si="7"/>
        <v>3.6391746022238176</v>
      </c>
      <c r="BI16">
        <f t="shared" si="7"/>
        <v>3.61656481175252</v>
      </c>
      <c r="BJ16">
        <f t="shared" si="7"/>
        <v>3.5943511608514287</v>
      </c>
      <c r="BK16">
        <f t="shared" si="7"/>
        <v>3.5719609003294046</v>
      </c>
      <c r="BL16">
        <f t="shared" si="7"/>
        <v>3.549966465012635</v>
      </c>
      <c r="BM16">
        <f t="shared" si="7"/>
        <v>3.527800135707019</v>
      </c>
      <c r="BN16">
        <f t="shared" si="7"/>
        <v>3.5060289678102525</v>
      </c>
      <c r="BO16">
        <f t="shared" si="7"/>
        <v>3.4840903865612143</v>
      </c>
      <c r="BP16">
        <f t="shared" si="7"/>
        <v>3.462545976796338</v>
      </c>
      <c r="BQ16">
        <f t="shared" si="7"/>
        <v>3.440838416047966</v>
      </c>
      <c r="BR16">
        <f t="shared" si="4"/>
        <v>3.419523733840684</v>
      </c>
      <c r="BS16">
        <f t="shared" si="4"/>
        <v>3.3980499601064653</v>
      </c>
      <c r="BT16">
        <f t="shared" si="4"/>
        <v>3.3769674915636183</v>
      </c>
      <c r="BU16">
        <f t="shared" si="4"/>
        <v>3.355729802141607</v>
      </c>
      <c r="BV16">
        <f t="shared" si="4"/>
        <v>3.334881586053343</v>
      </c>
      <c r="BW16">
        <f t="shared" si="4"/>
        <v>3.3138818438868234</v>
      </c>
      <c r="BX16">
        <f t="shared" si="4"/>
        <v>3.2932695057275825</v>
      </c>
      <c r="BY16">
        <f t="shared" si="4"/>
        <v>3.272509172365744</v>
      </c>
      <c r="BZ16">
        <f t="shared" si="4"/>
        <v>3.252133956300119</v>
      </c>
      <c r="CA16">
        <f t="shared" si="4"/>
        <v>3.231614122955673</v>
      </c>
      <c r="CB16">
        <f t="shared" si="4"/>
        <v>3.211476921884998</v>
      </c>
      <c r="CC16">
        <f t="shared" si="4"/>
        <v>3.191198338616022</v>
      </c>
      <c r="CD16">
        <f t="shared" si="4"/>
        <v>3.171299722322202</v>
      </c>
      <c r="CE16">
        <f t="shared" si="4"/>
        <v>3.1512628253867834</v>
      </c>
      <c r="CF16">
        <f t="shared" si="4"/>
        <v>3.1316030668438417</v>
      </c>
      <c r="CG16">
        <f t="shared" si="4"/>
        <v>3.1118080042907823</v>
      </c>
      <c r="CH16">
        <f t="shared" si="4"/>
        <v>3.0923871042235267</v>
      </c>
      <c r="CI16">
        <f t="shared" si="4"/>
        <v>3.0728337597919646</v>
      </c>
      <c r="CJ16">
        <f t="shared" si="4"/>
        <v>3.053651469566478</v>
      </c>
      <c r="CK16">
        <f t="shared" si="4"/>
        <v>3.0343394849732315</v>
      </c>
      <c r="CL16">
        <f t="shared" si="4"/>
        <v>3.015395327906418</v>
      </c>
      <c r="CM16">
        <f t="shared" si="4"/>
        <v>2.9963241236029994</v>
      </c>
      <c r="CN16">
        <f t="shared" si="4"/>
        <v>2.9776174147789947</v>
      </c>
      <c r="CO16">
        <f t="shared" si="4"/>
        <v>2.9587862092613584</v>
      </c>
      <c r="CP16">
        <f t="shared" si="4"/>
        <v>2.9403160739417062</v>
      </c>
      <c r="CQ16">
        <f t="shared" si="4"/>
        <v>2.9217239016953824</v>
      </c>
      <c r="CR16">
        <f t="shared" si="4"/>
        <v>2.9034892924079676</v>
      </c>
      <c r="CS16">
        <f t="shared" si="4"/>
        <v>2.885135020569765</v>
      </c>
      <c r="CT16">
        <f t="shared" si="4"/>
        <v>2.867134732958804</v>
      </c>
      <c r="CU16">
        <f t="shared" si="4"/>
        <v>2.849017076773979</v>
      </c>
      <c r="CV16">
        <f t="shared" si="4"/>
        <v>2.8312497642902312</v>
      </c>
      <c r="CW16">
        <f t="shared" si="4"/>
        <v>2.8133673014412204</v>
      </c>
      <c r="CX16">
        <f t="shared" si="4"/>
        <v>2.7958314889480933</v>
      </c>
      <c r="CY16">
        <f t="shared" si="4"/>
        <v>2.778182672827729</v>
      </c>
      <c r="CZ16">
        <f t="shared" si="4"/>
        <v>2.7608767691952787</v>
      </c>
    </row>
    <row r="17" spans="2:104" ht="15.75" thickBot="1">
      <c r="B17" s="2">
        <f t="shared" si="5"/>
        <v>0.06000000000000001</v>
      </c>
      <c r="C17" s="10">
        <f t="shared" si="2"/>
        <v>0.4500000000000002</v>
      </c>
      <c r="D17" s="3">
        <f t="shared" si="6"/>
        <v>5</v>
      </c>
      <c r="E17">
        <f>0.5*(D16+D18+$J$8/(2*$B17)*(D18-D16)-$C$8*$J$8*$J$8)</f>
        <v>4.975</v>
      </c>
      <c r="F17">
        <f t="shared" si="7"/>
        <v>4.949999999999999</v>
      </c>
      <c r="G17">
        <f t="shared" si="7"/>
        <v>4.924999999999999</v>
      </c>
      <c r="H17">
        <f t="shared" si="7"/>
        <v>4.899999999999999</v>
      </c>
      <c r="I17">
        <f t="shared" si="7"/>
        <v>4.874999999999998</v>
      </c>
      <c r="J17">
        <f t="shared" si="7"/>
        <v>4.849999999999998</v>
      </c>
      <c r="K17">
        <f t="shared" si="7"/>
        <v>4.825088119506833</v>
      </c>
      <c r="L17">
        <f t="shared" si="7"/>
        <v>4.800088119506833</v>
      </c>
      <c r="M17">
        <f t="shared" si="7"/>
        <v>4.775247049331661</v>
      </c>
      <c r="N17">
        <f t="shared" si="7"/>
        <v>4.75024704933166</v>
      </c>
      <c r="O17">
        <f t="shared" si="7"/>
        <v>4.725451849121595</v>
      </c>
      <c r="P17">
        <f t="shared" si="7"/>
        <v>4.7004518491215945</v>
      </c>
      <c r="Q17">
        <f t="shared" si="7"/>
        <v>4.675683970481616</v>
      </c>
      <c r="R17">
        <f t="shared" si="7"/>
        <v>4.650683970481616</v>
      </c>
      <c r="S17">
        <f t="shared" si="7"/>
        <v>4.625933903277022</v>
      </c>
      <c r="T17">
        <f t="shared" si="7"/>
        <v>4.600936729997071</v>
      </c>
      <c r="U17">
        <f t="shared" si="7"/>
        <v>4.576203596109169</v>
      </c>
      <c r="V17">
        <f t="shared" si="7"/>
        <v>4.5512163423849685</v>
      </c>
      <c r="W17">
        <f t="shared" si="7"/>
        <v>4.526506250477231</v>
      </c>
      <c r="X17">
        <f t="shared" si="7"/>
        <v>4.501540133388099</v>
      </c>
      <c r="Y17">
        <f t="shared" si="7"/>
        <v>4.476864224042776</v>
      </c>
      <c r="Z17">
        <f t="shared" si="7"/>
        <v>4.451933642560086</v>
      </c>
      <c r="AA17">
        <f t="shared" si="7"/>
        <v>4.427306296651194</v>
      </c>
      <c r="AB17">
        <f t="shared" si="7"/>
        <v>4.402427691392589</v>
      </c>
      <c r="AC17">
        <f t="shared" si="7"/>
        <v>4.37786508033613</v>
      </c>
      <c r="AD17">
        <f t="shared" si="7"/>
        <v>4.353055899939775</v>
      </c>
      <c r="AE17">
        <f t="shared" si="7"/>
        <v>4.328574900142148</v>
      </c>
      <c r="AF17">
        <f t="shared" si="7"/>
        <v>4.303852783230802</v>
      </c>
      <c r="AG17">
        <f t="shared" si="7"/>
        <v>4.279470209762661</v>
      </c>
      <c r="AH17">
        <f t="shared" si="7"/>
        <v>4.254852392487371</v>
      </c>
      <c r="AI17">
        <f t="shared" si="7"/>
        <v>4.230584487069768</v>
      </c>
      <c r="AJ17">
        <f t="shared" si="7"/>
        <v>4.2060874054706</v>
      </c>
      <c r="AK17">
        <f t="shared" si="7"/>
        <v>4.181949515609527</v>
      </c>
      <c r="AL17">
        <f t="shared" si="7"/>
        <v>4.157588560863408</v>
      </c>
      <c r="AM17">
        <f t="shared" si="7"/>
        <v>4.133594956835711</v>
      </c>
      <c r="AN17">
        <f t="shared" si="7"/>
        <v>4.109384343419884</v>
      </c>
      <c r="AO17">
        <f t="shared" si="7"/>
        <v>4.0855481313497215</v>
      </c>
      <c r="AP17">
        <f t="shared" si="7"/>
        <v>4.061500844829329</v>
      </c>
      <c r="AQ17">
        <f t="shared" si="7"/>
        <v>4.037833944600548</v>
      </c>
      <c r="AR17">
        <f t="shared" si="7"/>
        <v>4.013961743243505</v>
      </c>
      <c r="AS17">
        <f t="shared" si="7"/>
        <v>3.990474908596228</v>
      </c>
      <c r="AT17">
        <f t="shared" si="7"/>
        <v>3.9667883597294873</v>
      </c>
      <c r="AU17">
        <f t="shared" si="7"/>
        <v>3.9434912245317713</v>
      </c>
      <c r="AV17">
        <f t="shared" si="7"/>
        <v>3.9199997619902223</v>
      </c>
      <c r="AW17">
        <f t="shared" si="7"/>
        <v>3.8969009016166813</v>
      </c>
      <c r="AX17">
        <f t="shared" si="7"/>
        <v>3.8736128947981268</v>
      </c>
      <c r="AY17">
        <f t="shared" si="7"/>
        <v>3.850719895127524</v>
      </c>
      <c r="AZ17">
        <f t="shared" si="7"/>
        <v>3.8276427232371617</v>
      </c>
      <c r="BA17">
        <f t="shared" si="7"/>
        <v>3.8049622523233655</v>
      </c>
      <c r="BB17">
        <f t="shared" si="7"/>
        <v>3.782102379595316</v>
      </c>
      <c r="BC17">
        <f t="shared" si="7"/>
        <v>3.759640258841279</v>
      </c>
      <c r="BD17">
        <f t="shared" si="7"/>
        <v>3.737003308072928</v>
      </c>
      <c r="BE17">
        <f t="shared" si="7"/>
        <v>3.7147645809578513</v>
      </c>
      <c r="BF17">
        <f t="shared" si="7"/>
        <v>3.6923554037594326</v>
      </c>
      <c r="BG17">
        <f t="shared" si="7"/>
        <v>3.670344400995363</v>
      </c>
      <c r="BH17">
        <f t="shared" si="7"/>
        <v>3.6481671438779086</v>
      </c>
      <c r="BI17">
        <f t="shared" si="7"/>
        <v>3.626387544421402</v>
      </c>
      <c r="BJ17">
        <f t="shared" si="7"/>
        <v>3.60444571032288</v>
      </c>
      <c r="BK17">
        <f t="shared" si="7"/>
        <v>3.5829005980250477</v>
      </c>
      <c r="BL17">
        <f t="shared" si="7"/>
        <v>3.5611971031816063</v>
      </c>
      <c r="BM17">
        <f t="shared" si="7"/>
        <v>3.539889019086244</v>
      </c>
      <c r="BN17">
        <f t="shared" si="7"/>
        <v>3.518426245346403</v>
      </c>
      <c r="BO17">
        <f t="shared" si="7"/>
        <v>3.4973572357834373</v>
      </c>
      <c r="BP17">
        <f t="shared" si="7"/>
        <v>3.476137078575605</v>
      </c>
      <c r="BQ17">
        <f aca="true" t="shared" si="8" ref="BQ17:CZ20">0.5*(BP16+BP18+$J$8/(2*$B17)*(BP18-BP16)-$C$8*$J$8*$J$8)</f>
        <v>3.455308739275301</v>
      </c>
      <c r="BR17">
        <f t="shared" si="8"/>
        <v>3.434332651499471</v>
      </c>
      <c r="BS17">
        <f t="shared" si="8"/>
        <v>3.4137461679921497</v>
      </c>
      <c r="BT17">
        <f t="shared" si="8"/>
        <v>3.393015200133236</v>
      </c>
      <c r="BU17">
        <f t="shared" si="8"/>
        <v>3.372671384713505</v>
      </c>
      <c r="BV17">
        <f t="shared" si="8"/>
        <v>3.3521862214789495</v>
      </c>
      <c r="BW17">
        <f t="shared" si="8"/>
        <v>3.3320855470121113</v>
      </c>
      <c r="BX17">
        <f t="shared" si="8"/>
        <v>3.3118465407884816</v>
      </c>
      <c r="BY17">
        <f t="shared" si="8"/>
        <v>3.2919891716261227</v>
      </c>
      <c r="BZ17">
        <f t="shared" si="8"/>
        <v>3.271996373033986</v>
      </c>
      <c r="CA17">
        <f t="shared" si="8"/>
        <v>3.2523821932899604</v>
      </c>
      <c r="CB17">
        <f t="shared" si="8"/>
        <v>3.232635379097043</v>
      </c>
      <c r="CC17">
        <f t="shared" si="8"/>
        <v>3.213264018516778</v>
      </c>
      <c r="CD17">
        <f t="shared" si="8"/>
        <v>3.1937627171485996</v>
      </c>
      <c r="CE17">
        <f t="shared" si="8"/>
        <v>3.1746335747856484</v>
      </c>
      <c r="CF17">
        <f t="shared" si="8"/>
        <v>3.1553770896519335</v>
      </c>
      <c r="CG17">
        <f t="shared" si="8"/>
        <v>3.1364893555469604</v>
      </c>
      <c r="CH17">
        <f t="shared" si="8"/>
        <v>3.1174767863820114</v>
      </c>
      <c r="CI17">
        <f t="shared" si="8"/>
        <v>3.098829461421578</v>
      </c>
      <c r="CJ17">
        <f t="shared" si="8"/>
        <v>3.080059723817954</v>
      </c>
      <c r="CK17">
        <f t="shared" si="8"/>
        <v>3.0616516379338714</v>
      </c>
      <c r="CL17">
        <f t="shared" si="8"/>
        <v>3.0431234812313526</v>
      </c>
      <c r="CM17">
        <f t="shared" si="8"/>
        <v>3.0249533100860866</v>
      </c>
      <c r="CN17">
        <f t="shared" si="8"/>
        <v>3.0066653337621014</v>
      </c>
      <c r="CO17">
        <f t="shared" si="8"/>
        <v>2.9887316140518863</v>
      </c>
      <c r="CP17">
        <f t="shared" si="8"/>
        <v>2.97068228274528</v>
      </c>
      <c r="CQ17">
        <f t="shared" si="8"/>
        <v>2.9529834262400283</v>
      </c>
      <c r="CR17">
        <f t="shared" si="8"/>
        <v>2.935171083527239</v>
      </c>
      <c r="CS17">
        <f t="shared" si="8"/>
        <v>2.9177053899550747</v>
      </c>
      <c r="CT17">
        <f t="shared" si="8"/>
        <v>2.9001282709862686</v>
      </c>
      <c r="CU17">
        <f t="shared" si="8"/>
        <v>2.8828939398603617</v>
      </c>
      <c r="CV17">
        <f t="shared" si="8"/>
        <v>2.8655501829528043</v>
      </c>
      <c r="CW17">
        <f t="shared" si="8"/>
        <v>2.848545324429128</v>
      </c>
      <c r="CX17">
        <f t="shared" si="8"/>
        <v>2.831432981705878</v>
      </c>
      <c r="CY17">
        <f t="shared" si="8"/>
        <v>2.814655626552341</v>
      </c>
      <c r="CZ17">
        <f t="shared" si="8"/>
        <v>2.79777267370613</v>
      </c>
    </row>
    <row r="18" spans="2:104" ht="15.75" thickBot="1">
      <c r="B18" s="2">
        <f t="shared" si="5"/>
        <v>0.07</v>
      </c>
      <c r="C18" s="10">
        <f t="shared" si="2"/>
        <v>0.6125</v>
      </c>
      <c r="D18" s="3">
        <f t="shared" si="6"/>
        <v>5</v>
      </c>
      <c r="E18">
        <f>0.5*(D17+D19+$J$8/(2*$B18)*(D19-D17)-$C$8*$J$8*$J$8)</f>
        <v>4.975</v>
      </c>
      <c r="F18">
        <f aca="true" t="shared" si="9" ref="F18:BQ21">0.5*(E17+E19+$J$8/(2*$B18)*(E19-E17)-$C$8*$J$8*$J$8)</f>
        <v>4.949999999999999</v>
      </c>
      <c r="G18">
        <f t="shared" si="9"/>
        <v>4.924999999999999</v>
      </c>
      <c r="H18">
        <f t="shared" si="9"/>
        <v>4.899999999999999</v>
      </c>
      <c r="I18">
        <f t="shared" si="9"/>
        <v>4.874999999999998</v>
      </c>
      <c r="J18">
        <f t="shared" si="9"/>
        <v>4.849999999999998</v>
      </c>
      <c r="K18">
        <f t="shared" si="9"/>
        <v>4.8249999999999975</v>
      </c>
      <c r="L18">
        <f t="shared" si="9"/>
        <v>4.8000409126281705</v>
      </c>
      <c r="M18">
        <f t="shared" si="9"/>
        <v>4.77504091262817</v>
      </c>
      <c r="N18">
        <f t="shared" si="9"/>
        <v>4.75012497529387</v>
      </c>
      <c r="O18">
        <f t="shared" si="9"/>
        <v>4.72512497529387</v>
      </c>
      <c r="P18">
        <f t="shared" si="9"/>
        <v>4.700243747769849</v>
      </c>
      <c r="Q18">
        <f t="shared" si="9"/>
        <v>4.675243747769849</v>
      </c>
      <c r="R18">
        <f t="shared" si="9"/>
        <v>4.650393151048313</v>
      </c>
      <c r="S18">
        <f t="shared" si="9"/>
        <v>4.625398369608403</v>
      </c>
      <c r="T18">
        <f t="shared" si="9"/>
        <v>4.600582469312411</v>
      </c>
      <c r="U18">
        <f t="shared" si="9"/>
        <v>4.57560468538648</v>
      </c>
      <c r="V18">
        <f t="shared" si="9"/>
        <v>4.550834678977386</v>
      </c>
      <c r="W18">
        <f t="shared" si="9"/>
        <v>4.5258909671339635</v>
      </c>
      <c r="X18">
        <f t="shared" si="9"/>
        <v>4.5011828765488815</v>
      </c>
      <c r="Y18">
        <f t="shared" si="9"/>
        <v>4.47629359443935</v>
      </c>
      <c r="Z18">
        <f t="shared" si="9"/>
        <v>4.451666059428778</v>
      </c>
      <c r="AA18">
        <f t="shared" si="9"/>
        <v>4.426853003617092</v>
      </c>
      <c r="AB18">
        <f t="shared" si="9"/>
        <v>4.402325582890482</v>
      </c>
      <c r="AC18">
        <f t="shared" si="9"/>
        <v>4.3776105974680375</v>
      </c>
      <c r="AD18">
        <f t="shared" si="9"/>
        <v>4.353202599757868</v>
      </c>
      <c r="AE18">
        <f t="shared" si="9"/>
        <v>4.328606642406245</v>
      </c>
      <c r="AF18">
        <f t="shared" si="9"/>
        <v>4.304336389680277</v>
      </c>
      <c r="AG18">
        <f t="shared" si="9"/>
        <v>4.2798789676917055</v>
      </c>
      <c r="AH18">
        <f t="shared" si="9"/>
        <v>4.255763375560551</v>
      </c>
      <c r="AI18">
        <f t="shared" si="9"/>
        <v>4.231462251550403</v>
      </c>
      <c r="AJ18">
        <f t="shared" si="9"/>
        <v>4.207516628425825</v>
      </c>
      <c r="AK18">
        <f t="shared" si="9"/>
        <v>4.18338771006762</v>
      </c>
      <c r="AL18">
        <f t="shared" si="9"/>
        <v>4.159625700059631</v>
      </c>
      <c r="AM18">
        <f t="shared" si="9"/>
        <v>4.135683048593726</v>
      </c>
      <c r="AN18">
        <f t="shared" si="9"/>
        <v>4.112116664334348</v>
      </c>
      <c r="AO18">
        <f t="shared" si="9"/>
        <v>4.088372575140853</v>
      </c>
      <c r="AP18">
        <f t="shared" si="9"/>
        <v>4.065012283392949</v>
      </c>
      <c r="AQ18">
        <f t="shared" si="9"/>
        <v>4.041477406553285</v>
      </c>
      <c r="AR18">
        <f t="shared" si="9"/>
        <v>4.018332241736553</v>
      </c>
      <c r="AS18">
        <f t="shared" si="9"/>
        <v>3.9950157213055335</v>
      </c>
      <c r="AT18">
        <f t="shared" si="9"/>
        <v>3.9720934107729082</v>
      </c>
      <c r="AU18">
        <f t="shared" si="9"/>
        <v>3.949003029138346</v>
      </c>
      <c r="AV18">
        <f t="shared" si="9"/>
        <v>3.9263101200483446</v>
      </c>
      <c r="AW18">
        <f t="shared" si="9"/>
        <v>3.9034524390323786</v>
      </c>
      <c r="AX18">
        <f t="shared" si="9"/>
        <v>3.880994420732485</v>
      </c>
      <c r="AY18">
        <f t="shared" si="9"/>
        <v>3.858374914642444</v>
      </c>
      <c r="AZ18">
        <f t="shared" si="9"/>
        <v>3.836156333179568</v>
      </c>
      <c r="BA18">
        <f t="shared" si="9"/>
        <v>3.8137795113541464</v>
      </c>
      <c r="BB18">
        <f t="shared" si="9"/>
        <v>3.7918040744821018</v>
      </c>
      <c r="BC18">
        <f t="shared" si="9"/>
        <v>3.769673592376031</v>
      </c>
      <c r="BD18">
        <f t="shared" si="9"/>
        <v>3.7479442645382415</v>
      </c>
      <c r="BE18">
        <f t="shared" si="9"/>
        <v>3.726063023314619</v>
      </c>
      <c r="BF18">
        <f t="shared" si="9"/>
        <v>3.704582110754362</v>
      </c>
      <c r="BG18">
        <f t="shared" si="9"/>
        <v>3.6829523458976228</v>
      </c>
      <c r="BH18">
        <f t="shared" si="9"/>
        <v>3.6617215724347427</v>
      </c>
      <c r="BI18">
        <f t="shared" si="9"/>
        <v>3.6403449321901076</v>
      </c>
      <c r="BJ18">
        <f t="shared" si="9"/>
        <v>3.619365506402725</v>
      </c>
      <c r="BK18">
        <f t="shared" si="9"/>
        <v>3.5982431209796233</v>
      </c>
      <c r="BL18">
        <f t="shared" si="9"/>
        <v>3.5775157956100676</v>
      </c>
      <c r="BM18">
        <f t="shared" si="9"/>
        <v>3.5566483381181895</v>
      </c>
      <c r="BN18">
        <f t="shared" si="9"/>
        <v>3.5361734625299786</v>
      </c>
      <c r="BO18">
        <f t="shared" si="9"/>
        <v>3.5155612025877825</v>
      </c>
      <c r="BP18">
        <f t="shared" si="9"/>
        <v>3.4953387690651927</v>
      </c>
      <c r="BQ18">
        <f t="shared" si="9"/>
        <v>3.4749816199584367</v>
      </c>
      <c r="BR18">
        <f t="shared" si="8"/>
        <v>3.455011304581851</v>
      </c>
      <c r="BS18">
        <f t="shared" si="8"/>
        <v>3.4349088647712716</v>
      </c>
      <c r="BT18">
        <f t="shared" si="8"/>
        <v>3.41519006353264</v>
      </c>
      <c r="BU18">
        <f t="shared" si="8"/>
        <v>3.3953416532259317</v>
      </c>
      <c r="BV18">
        <f t="shared" si="8"/>
        <v>3.375873513977223</v>
      </c>
      <c r="BW18">
        <f t="shared" si="8"/>
        <v>3.356278207397577</v>
      </c>
      <c r="BX18">
        <f t="shared" si="8"/>
        <v>3.337059658155657</v>
      </c>
      <c r="BY18">
        <f t="shared" si="8"/>
        <v>3.3177163120609605</v>
      </c>
      <c r="BZ18">
        <f t="shared" si="8"/>
        <v>3.298746086127519</v>
      </c>
      <c r="CA18">
        <f t="shared" si="8"/>
        <v>3.2796533650628166</v>
      </c>
      <c r="CB18">
        <f t="shared" si="8"/>
        <v>3.2609300233590535</v>
      </c>
      <c r="CC18">
        <f t="shared" si="8"/>
        <v>3.242086422060781</v>
      </c>
      <c r="CD18">
        <f t="shared" si="8"/>
        <v>3.223608373023949</v>
      </c>
      <c r="CE18">
        <f t="shared" si="8"/>
        <v>3.20501223633783</v>
      </c>
      <c r="CF18">
        <f t="shared" si="8"/>
        <v>3.1867777536803676</v>
      </c>
      <c r="CG18">
        <f t="shared" si="8"/>
        <v>3.1684272943053586</v>
      </c>
      <c r="CH18">
        <f t="shared" si="8"/>
        <v>3.1504345328968526</v>
      </c>
      <c r="CI18">
        <f t="shared" si="8"/>
        <v>3.1323278472245604</v>
      </c>
      <c r="CJ18">
        <f t="shared" si="8"/>
        <v>3.1145748573216654</v>
      </c>
      <c r="CK18">
        <f t="shared" si="8"/>
        <v>3.0967099396036093</v>
      </c>
      <c r="CL18">
        <f t="shared" si="8"/>
        <v>3.07919467962273</v>
      </c>
      <c r="CM18">
        <f t="shared" si="8"/>
        <v>3.061569434665957</v>
      </c>
      <c r="CN18">
        <f t="shared" si="8"/>
        <v>3.0442897826674105</v>
      </c>
      <c r="CO18">
        <f t="shared" si="8"/>
        <v>3.026902037231675</v>
      </c>
      <c r="CP18">
        <f t="shared" si="8"/>
        <v>3.009855801261686</v>
      </c>
      <c r="CQ18">
        <f t="shared" si="8"/>
        <v>2.99270331430804</v>
      </c>
      <c r="CR18">
        <f t="shared" si="8"/>
        <v>2.9758882417257038</v>
      </c>
      <c r="CS18">
        <f t="shared" si="8"/>
        <v>2.958968713646386</v>
      </c>
      <c r="CT18">
        <f t="shared" si="8"/>
        <v>2.9423824995462953</v>
      </c>
      <c r="CU18">
        <f t="shared" si="8"/>
        <v>2.925693580488734</v>
      </c>
      <c r="CV18">
        <f t="shared" si="8"/>
        <v>2.9093338753158875</v>
      </c>
      <c r="CW18">
        <f t="shared" si="8"/>
        <v>2.8928731726990486</v>
      </c>
      <c r="CX18">
        <f t="shared" si="8"/>
        <v>2.87673758914055</v>
      </c>
      <c r="CY18">
        <f t="shared" si="8"/>
        <v>2.860502674449393</v>
      </c>
      <c r="CZ18">
        <f t="shared" si="8"/>
        <v>2.8445887936770906</v>
      </c>
    </row>
    <row r="19" spans="2:104" ht="15.75" thickBot="1">
      <c r="B19" s="2">
        <f t="shared" si="5"/>
        <v>0.08000000000000002</v>
      </c>
      <c r="C19" s="10">
        <f t="shared" si="2"/>
        <v>0.8000000000000004</v>
      </c>
      <c r="D19" s="3">
        <f t="shared" si="6"/>
        <v>5</v>
      </c>
      <c r="E19">
        <f>0.5*(D18+D20+$J$8/(2*$B19)*(D20-D18)-$C$8*$J$8*$J$8)</f>
        <v>4.975</v>
      </c>
      <c r="F19">
        <f t="shared" si="9"/>
        <v>4.949999999999999</v>
      </c>
      <c r="G19">
        <f t="shared" si="9"/>
        <v>4.924999999999999</v>
      </c>
      <c r="H19">
        <f t="shared" si="9"/>
        <v>4.899999999999999</v>
      </c>
      <c r="I19">
        <f t="shared" si="9"/>
        <v>4.874999999999998</v>
      </c>
      <c r="J19">
        <f t="shared" si="9"/>
        <v>4.849999999999998</v>
      </c>
      <c r="K19">
        <f t="shared" si="9"/>
        <v>4.8249999999999975</v>
      </c>
      <c r="L19">
        <f t="shared" si="9"/>
        <v>4.799999999999997</v>
      </c>
      <c r="M19">
        <f t="shared" si="9"/>
        <v>4.775019177794452</v>
      </c>
      <c r="N19">
        <f t="shared" si="9"/>
        <v>4.750019177794452</v>
      </c>
      <c r="O19">
        <f t="shared" si="9"/>
        <v>4.725063393265004</v>
      </c>
      <c r="P19">
        <f t="shared" si="9"/>
        <v>4.700063393265004</v>
      </c>
      <c r="Q19">
        <f t="shared" si="9"/>
        <v>4.675141107539452</v>
      </c>
      <c r="R19">
        <f t="shared" si="9"/>
        <v>4.650150848851621</v>
      </c>
      <c r="S19">
        <f t="shared" si="9"/>
        <v>4.6252778932097485</v>
      </c>
      <c r="T19">
        <f t="shared" si="9"/>
        <v>4.600316913390636</v>
      </c>
      <c r="U19">
        <f t="shared" si="9"/>
        <v>4.575514950796509</v>
      </c>
      <c r="V19">
        <f t="shared" si="9"/>
        <v>4.5506089752497605</v>
      </c>
      <c r="W19">
        <f t="shared" si="9"/>
        <v>4.525902619144313</v>
      </c>
      <c r="X19">
        <f t="shared" si="9"/>
        <v>4.501079927350435</v>
      </c>
      <c r="Y19">
        <f t="shared" si="9"/>
        <v>4.476494316763312</v>
      </c>
      <c r="Z19">
        <f t="shared" si="9"/>
        <v>4.451783116533164</v>
      </c>
      <c r="AA19">
        <f t="shared" si="9"/>
        <v>4.427342297631199</v>
      </c>
      <c r="AB19">
        <f t="shared" si="9"/>
        <v>4.40276911606676</v>
      </c>
      <c r="AC19">
        <f t="shared" si="9"/>
        <v>4.378495116590041</v>
      </c>
      <c r="AD19">
        <f t="shared" si="9"/>
        <v>4.354083952543855</v>
      </c>
      <c r="AE19">
        <f t="shared" si="9"/>
        <v>4.329996347279988</v>
      </c>
      <c r="AF19">
        <f t="shared" si="9"/>
        <v>4.305768327557823</v>
      </c>
      <c r="AG19">
        <f t="shared" si="9"/>
        <v>4.281884119252056</v>
      </c>
      <c r="AH19">
        <f t="shared" si="9"/>
        <v>4.2578574627383645</v>
      </c>
      <c r="AI19">
        <f t="shared" si="9"/>
        <v>4.23419115093441</v>
      </c>
      <c r="AJ19">
        <f t="shared" si="9"/>
        <v>4.210381307385037</v>
      </c>
      <c r="AK19">
        <f t="shared" si="9"/>
        <v>4.186945059916389</v>
      </c>
      <c r="AL19">
        <f t="shared" si="9"/>
        <v>4.163364937960002</v>
      </c>
      <c r="AM19">
        <f t="shared" si="9"/>
        <v>4.140168810833167</v>
      </c>
      <c r="AN19">
        <f t="shared" si="9"/>
        <v>4.11682904263236</v>
      </c>
      <c r="AO19">
        <f t="shared" si="9"/>
        <v>4.093881215163747</v>
      </c>
      <c r="AP19">
        <f t="shared" si="9"/>
        <v>4.070790426714048</v>
      </c>
      <c r="AQ19">
        <f t="shared" si="9"/>
        <v>4.048097432587759</v>
      </c>
      <c r="AR19">
        <f t="shared" si="9"/>
        <v>4.025262502292623</v>
      </c>
      <c r="AS19">
        <f t="shared" si="9"/>
        <v>4.002829445992697</v>
      </c>
      <c r="AT19">
        <f t="shared" si="9"/>
        <v>3.980255742626023</v>
      </c>
      <c r="AU19">
        <f t="shared" si="9"/>
        <v>3.9580864961627076</v>
      </c>
      <c r="AV19">
        <f t="shared" si="9"/>
        <v>3.935778092468914</v>
      </c>
      <c r="AW19">
        <f t="shared" si="9"/>
        <v>3.913875470632848</v>
      </c>
      <c r="AX19">
        <f t="shared" si="9"/>
        <v>3.8918353318408525</v>
      </c>
      <c r="AY19">
        <f t="shared" si="9"/>
        <v>3.870201246158006</v>
      </c>
      <c r="AZ19">
        <f t="shared" si="9"/>
        <v>3.848431394388866</v>
      </c>
      <c r="BA19">
        <f t="shared" si="9"/>
        <v>3.827066987019673</v>
      </c>
      <c r="BB19">
        <f t="shared" si="9"/>
        <v>3.8055686434526503</v>
      </c>
      <c r="BC19">
        <f t="shared" si="9"/>
        <v>3.7844744028089425</v>
      </c>
      <c r="BD19">
        <f t="shared" si="9"/>
        <v>3.7632481098574178</v>
      </c>
      <c r="BE19">
        <f t="shared" si="9"/>
        <v>3.7424239699113375</v>
      </c>
      <c r="BF19">
        <f t="shared" si="9"/>
        <v>3.7214696957507205</v>
      </c>
      <c r="BG19">
        <f t="shared" si="9"/>
        <v>3.700915121015538</v>
      </c>
      <c r="BH19">
        <f t="shared" si="9"/>
        <v>3.6802323487273467</v>
      </c>
      <c r="BI19">
        <f t="shared" si="9"/>
        <v>3.6599464067865384</v>
      </c>
      <c r="BJ19">
        <f t="shared" si="9"/>
        <v>3.639534210215467</v>
      </c>
      <c r="BK19">
        <f t="shared" si="9"/>
        <v>3.6195156335170844</v>
      </c>
      <c r="BL19">
        <f t="shared" si="9"/>
        <v>3.5993727417298955</v>
      </c>
      <c r="BM19">
        <f t="shared" si="9"/>
        <v>3.5796199801812145</v>
      </c>
      <c r="BN19">
        <f t="shared" si="9"/>
        <v>3.559744832196978</v>
      </c>
      <c r="BO19">
        <f t="shared" si="9"/>
        <v>3.540256097909381</v>
      </c>
      <c r="BP19">
        <f t="shared" si="9"/>
        <v>3.5206468891568905</v>
      </c>
      <c r="BQ19">
        <f t="shared" si="9"/>
        <v>3.5014201945141945</v>
      </c>
      <c r="BR19">
        <f t="shared" si="8"/>
        <v>3.4820749162734987</v>
      </c>
      <c r="BS19">
        <f t="shared" si="8"/>
        <v>3.4631081063343983</v>
      </c>
      <c r="BT19">
        <f t="shared" si="8"/>
        <v>3.444024579239601</v>
      </c>
      <c r="BU19">
        <f t="shared" si="8"/>
        <v>3.4253153593391117</v>
      </c>
      <c r="BV19">
        <f t="shared" si="8"/>
        <v>3.406491261860387</v>
      </c>
      <c r="BW19">
        <f t="shared" si="8"/>
        <v>3.3880372211467296</v>
      </c>
      <c r="BX19">
        <f t="shared" si="8"/>
        <v>3.3694701138304417</v>
      </c>
      <c r="BY19">
        <f t="shared" si="8"/>
        <v>3.351268745362062</v>
      </c>
      <c r="BZ19">
        <f t="shared" si="8"/>
        <v>3.3329560914878025</v>
      </c>
      <c r="CA19">
        <f t="shared" si="8"/>
        <v>3.3150048094189337</v>
      </c>
      <c r="CB19">
        <f t="shared" si="8"/>
        <v>3.2969439926293536</v>
      </c>
      <c r="CC19">
        <f t="shared" si="8"/>
        <v>3.2792401469301637</v>
      </c>
      <c r="CD19">
        <f t="shared" si="8"/>
        <v>3.26142848630183</v>
      </c>
      <c r="CE19">
        <f t="shared" si="8"/>
        <v>3.2439693753891246</v>
      </c>
      <c r="CF19">
        <f t="shared" si="8"/>
        <v>3.226404138338327</v>
      </c>
      <c r="CG19">
        <f t="shared" si="8"/>
        <v>3.209187019933426</v>
      </c>
      <c r="CH19">
        <f t="shared" si="8"/>
        <v>3.1918654332881022</v>
      </c>
      <c r="CI19">
        <f t="shared" si="8"/>
        <v>3.174887533768408</v>
      </c>
      <c r="CJ19">
        <f t="shared" si="8"/>
        <v>3.1578067932845104</v>
      </c>
      <c r="CK19">
        <f t="shared" si="8"/>
        <v>3.1410653157530737</v>
      </c>
      <c r="CL19">
        <f t="shared" si="8"/>
        <v>3.1242225943092805</v>
      </c>
      <c r="CM19">
        <f t="shared" si="8"/>
        <v>3.1077147255712236</v>
      </c>
      <c r="CN19">
        <f t="shared" si="8"/>
        <v>3.091107180238638</v>
      </c>
      <c r="CO19">
        <f t="shared" si="8"/>
        <v>3.0748300968435123</v>
      </c>
      <c r="CP19">
        <f t="shared" si="8"/>
        <v>3.0584548749957654</v>
      </c>
      <c r="CQ19">
        <f t="shared" si="8"/>
        <v>3.042405748479955</v>
      </c>
      <c r="CR19">
        <f t="shared" si="8"/>
        <v>3.02625999308298</v>
      </c>
      <c r="CS19">
        <f t="shared" si="8"/>
        <v>3.010435994525353</v>
      </c>
      <c r="CT19">
        <f t="shared" si="8"/>
        <v>2.9945168487242038</v>
      </c>
      <c r="CU19">
        <f t="shared" si="8"/>
        <v>2.9789151527106763</v>
      </c>
      <c r="CV19">
        <f t="shared" si="8"/>
        <v>2.9632197638124604</v>
      </c>
      <c r="CW19">
        <f t="shared" si="8"/>
        <v>2.947837551890449</v>
      </c>
      <c r="CX19">
        <f t="shared" si="8"/>
        <v>2.9323630748271055</v>
      </c>
      <c r="CY19">
        <f t="shared" si="8"/>
        <v>2.9171975385185407</v>
      </c>
      <c r="CZ19">
        <f t="shared" si="8"/>
        <v>2.901941138860355</v>
      </c>
    </row>
    <row r="20" spans="2:104" ht="15.75" thickBot="1">
      <c r="B20" s="2">
        <f t="shared" si="5"/>
        <v>0.09000000000000002</v>
      </c>
      <c r="C20" s="10">
        <f t="shared" si="2"/>
        <v>1.0125000000000006</v>
      </c>
      <c r="D20" s="3">
        <f t="shared" si="6"/>
        <v>5</v>
      </c>
      <c r="E20">
        <f>0.5*(D19+D21+$J$8/(2*$B20)*(D21-D19)-$C$8*$J$8*$J$8)</f>
        <v>4.975</v>
      </c>
      <c r="F20">
        <f t="shared" si="9"/>
        <v>4.949999999999999</v>
      </c>
      <c r="G20">
        <f t="shared" si="9"/>
        <v>4.924999999999999</v>
      </c>
      <c r="H20">
        <f t="shared" si="9"/>
        <v>4.899999999999999</v>
      </c>
      <c r="I20">
        <f t="shared" si="9"/>
        <v>4.874999999999998</v>
      </c>
      <c r="J20">
        <f t="shared" si="9"/>
        <v>4.849999999999998</v>
      </c>
      <c r="K20">
        <f t="shared" si="9"/>
        <v>4.8249999999999975</v>
      </c>
      <c r="L20">
        <f t="shared" si="9"/>
        <v>4.799999999999997</v>
      </c>
      <c r="M20">
        <f t="shared" si="9"/>
        <v>4.774999999999997</v>
      </c>
      <c r="N20">
        <f t="shared" si="9"/>
        <v>4.750009056180712</v>
      </c>
      <c r="O20">
        <f t="shared" si="9"/>
        <v>4.725009056180712</v>
      </c>
      <c r="P20">
        <f t="shared" si="9"/>
        <v>4.7000505426302785</v>
      </c>
      <c r="Q20">
        <f t="shared" si="9"/>
        <v>4.675068879217891</v>
      </c>
      <c r="R20">
        <f t="shared" si="9"/>
        <v>4.650176195116898</v>
      </c>
      <c r="S20">
        <f t="shared" si="9"/>
        <v>4.625245040257314</v>
      </c>
      <c r="T20">
        <f t="shared" si="9"/>
        <v>4.60045537563542</v>
      </c>
      <c r="U20">
        <f t="shared" si="9"/>
        <v>4.575612760423244</v>
      </c>
      <c r="V20">
        <f t="shared" si="9"/>
        <v>4.550962566350426</v>
      </c>
      <c r="W20">
        <f t="shared" si="9"/>
        <v>4.526246656953207</v>
      </c>
      <c r="X20">
        <f t="shared" si="9"/>
        <v>4.5017691169525165</v>
      </c>
      <c r="Y20">
        <f t="shared" si="9"/>
        <v>4.477215047792412</v>
      </c>
      <c r="Z20">
        <f t="shared" si="9"/>
        <v>4.452938978398041</v>
      </c>
      <c r="AA20">
        <f t="shared" si="9"/>
        <v>4.428577450581173</v>
      </c>
      <c r="AB20">
        <f t="shared" si="9"/>
        <v>4.404527058089652</v>
      </c>
      <c r="AC20">
        <f t="shared" si="9"/>
        <v>4.3803839717284</v>
      </c>
      <c r="AD20">
        <f t="shared" si="9"/>
        <v>4.35657906568186</v>
      </c>
      <c r="AE20">
        <f t="shared" si="9"/>
        <v>4.332675696809216</v>
      </c>
      <c r="AF20">
        <f t="shared" si="9"/>
        <v>4.309132115933038</v>
      </c>
      <c r="AG20">
        <f t="shared" si="9"/>
        <v>4.285485546603064</v>
      </c>
      <c r="AH20">
        <f t="shared" si="9"/>
        <v>4.262215658617226</v>
      </c>
      <c r="AI20">
        <f t="shared" si="9"/>
        <v>4.238839297827363</v>
      </c>
      <c r="AJ20">
        <f t="shared" si="9"/>
        <v>4.215852499466887</v>
      </c>
      <c r="AK20">
        <f t="shared" si="9"/>
        <v>4.192756609629752</v>
      </c>
      <c r="AL20">
        <f t="shared" si="9"/>
        <v>4.170059790927463</v>
      </c>
      <c r="AM20">
        <f t="shared" si="9"/>
        <v>4.147251978548803</v>
      </c>
      <c r="AN20">
        <f t="shared" si="9"/>
        <v>4.124849936483806</v>
      </c>
      <c r="AO20">
        <f t="shared" si="9"/>
        <v>4.1023355898668665</v>
      </c>
      <c r="AP20">
        <f t="shared" si="9"/>
        <v>4.0802313877596506</v>
      </c>
      <c r="AQ20">
        <f t="shared" si="9"/>
        <v>4.058014057356747</v>
      </c>
      <c r="AR20">
        <f t="shared" si="9"/>
        <v>4.03620933210106</v>
      </c>
      <c r="AS20">
        <f t="shared" si="9"/>
        <v>4.0142910555558675</v>
      </c>
      <c r="AT20">
        <f t="shared" si="9"/>
        <v>3.992786277389001</v>
      </c>
      <c r="AU20">
        <f t="shared" si="9"/>
        <v>3.97116785423118</v>
      </c>
      <c r="AV20">
        <f t="shared" si="9"/>
        <v>3.9499625446779976</v>
      </c>
      <c r="AW20">
        <f t="shared" si="9"/>
        <v>3.928643766671859</v>
      </c>
      <c r="AX20">
        <f t="shared" si="9"/>
        <v>3.907736680356995</v>
      </c>
      <c r="AY20">
        <f t="shared" si="9"/>
        <v>3.8867165235768857</v>
      </c>
      <c r="AZ20">
        <f t="shared" si="9"/>
        <v>3.8661057992315304</v>
      </c>
      <c r="BA20">
        <f t="shared" si="9"/>
        <v>3.8453825835395654</v>
      </c>
      <c r="BB20">
        <f t="shared" si="9"/>
        <v>3.8250658689796846</v>
      </c>
      <c r="BC20">
        <f t="shared" si="9"/>
        <v>3.8046373899880535</v>
      </c>
      <c r="BD20">
        <f t="shared" si="9"/>
        <v>3.78461194524054</v>
      </c>
      <c r="BE20">
        <f t="shared" si="9"/>
        <v>3.7644755831943395</v>
      </c>
      <c r="BF20">
        <f t="shared" si="9"/>
        <v>3.744738365363635</v>
      </c>
      <c r="BG20">
        <f t="shared" si="9"/>
        <v>3.7248911747535733</v>
      </c>
      <c r="BH20">
        <f t="shared" si="9"/>
        <v>3.7054389076851817</v>
      </c>
      <c r="BI20">
        <f t="shared" si="9"/>
        <v>3.6858776908260777</v>
      </c>
      <c r="BJ20">
        <f t="shared" si="9"/>
        <v>3.6667069221474016</v>
      </c>
      <c r="BK20">
        <f t="shared" si="9"/>
        <v>3.647428289450724</v>
      </c>
      <c r="BL20">
        <f t="shared" si="9"/>
        <v>3.628535437155756</v>
      </c>
      <c r="BM20">
        <f t="shared" si="9"/>
        <v>3.6095358563841438</v>
      </c>
      <c r="BN20">
        <f t="shared" si="9"/>
        <v>3.5909172467735586</v>
      </c>
      <c r="BO20">
        <f t="shared" si="9"/>
        <v>3.5721930831884565</v>
      </c>
      <c r="BP20">
        <f t="shared" si="9"/>
        <v>3.5538449816750783</v>
      </c>
      <c r="BQ20">
        <f t="shared" si="9"/>
        <v>3.5353925306691414</v>
      </c>
      <c r="BR20">
        <f t="shared" si="8"/>
        <v>3.5173111667042924</v>
      </c>
      <c r="BS20">
        <f t="shared" si="8"/>
        <v>3.499126680241068</v>
      </c>
      <c r="BT20">
        <f t="shared" si="8"/>
        <v>3.481308267403646</v>
      </c>
      <c r="BU20">
        <f t="shared" si="8"/>
        <v>3.4633879753613765</v>
      </c>
      <c r="BV20">
        <f t="shared" si="8"/>
        <v>3.445828727472765</v>
      </c>
      <c r="BW20">
        <f t="shared" si="8"/>
        <v>3.428168854800616</v>
      </c>
      <c r="BX20">
        <f t="shared" si="8"/>
        <v>3.410864998779478</v>
      </c>
      <c r="BY20">
        <f t="shared" si="8"/>
        <v>3.3934617792173687</v>
      </c>
      <c r="BZ20">
        <f t="shared" si="8"/>
        <v>3.3764095652642996</v>
      </c>
      <c r="CA20">
        <f t="shared" si="8"/>
        <v>3.359259252246886</v>
      </c>
      <c r="CB20">
        <f t="shared" si="8"/>
        <v>3.3424549618458497</v>
      </c>
      <c r="CC20">
        <f t="shared" si="8"/>
        <v>3.3255538371027553</v>
      </c>
      <c r="CD20">
        <f t="shared" si="8"/>
        <v>3.30899378924075</v>
      </c>
      <c r="CE20">
        <f t="shared" si="8"/>
        <v>3.292338169515235</v>
      </c>
      <c r="CF20">
        <f t="shared" si="8"/>
        <v>3.2760187254508306</v>
      </c>
      <c r="CG20">
        <f t="shared" si="8"/>
        <v>3.259604967684641</v>
      </c>
      <c r="CH20">
        <f t="shared" si="8"/>
        <v>3.2435225345374272</v>
      </c>
      <c r="CI20">
        <f t="shared" si="8"/>
        <v>3.227347039807996</v>
      </c>
      <c r="CJ20">
        <f t="shared" si="8"/>
        <v>3.211498073192551</v>
      </c>
      <c r="CK20">
        <f t="shared" si="8"/>
        <v>3.1955572896378133</v>
      </c>
      <c r="CL20">
        <f t="shared" si="8"/>
        <v>3.1799382955257767</v>
      </c>
      <c r="CM20">
        <f t="shared" si="8"/>
        <v>3.1642287204498265</v>
      </c>
      <c r="CN20">
        <f t="shared" si="8"/>
        <v>3.1488362564106605</v>
      </c>
      <c r="CO20">
        <f t="shared" si="8"/>
        <v>3.1333544377287867</v>
      </c>
      <c r="CP20">
        <f t="shared" si="8"/>
        <v>3.118185113672545</v>
      </c>
      <c r="CQ20">
        <f t="shared" si="8"/>
        <v>3.102927650825573</v>
      </c>
      <c r="CR20">
        <f t="shared" si="8"/>
        <v>3.087978129348573</v>
      </c>
      <c r="CS20">
        <f t="shared" si="8"/>
        <v>3.0729416737928656</v>
      </c>
      <c r="CT20">
        <f t="shared" si="8"/>
        <v>3.0582086702086593</v>
      </c>
      <c r="CU20">
        <f t="shared" si="8"/>
        <v>3.04338992556869</v>
      </c>
      <c r="CV20">
        <f t="shared" si="8"/>
        <v>3.0288702076915333</v>
      </c>
      <c r="CW20">
        <f t="shared" si="8"/>
        <v>3.0142659296459784</v>
      </c>
      <c r="CX20">
        <f t="shared" si="8"/>
        <v>2.999956317381473</v>
      </c>
      <c r="CY20">
        <f t="shared" si="8"/>
        <v>2.985563313340615</v>
      </c>
      <c r="CZ20">
        <f t="shared" si="8"/>
        <v>2.9714606781279267</v>
      </c>
    </row>
    <row r="21" spans="2:104" ht="15.75" thickBot="1">
      <c r="B21" s="2">
        <f t="shared" si="5"/>
        <v>0.10000000000000003</v>
      </c>
      <c r="C21" s="10">
        <f t="shared" si="2"/>
        <v>1.2500000000000009</v>
      </c>
      <c r="D21" s="3">
        <f t="shared" si="6"/>
        <v>5</v>
      </c>
      <c r="E21">
        <f>0.5*(D20+D22+$J$8/(2*$B21)*(D22-D20)-$C$8*$J$8*$J$8)</f>
        <v>4.975</v>
      </c>
      <c r="F21">
        <f t="shared" si="9"/>
        <v>4.949999999999999</v>
      </c>
      <c r="G21">
        <f t="shared" si="9"/>
        <v>4.924999999999999</v>
      </c>
      <c r="H21">
        <f t="shared" si="9"/>
        <v>4.899999999999999</v>
      </c>
      <c r="I21">
        <f t="shared" si="9"/>
        <v>4.874999999999998</v>
      </c>
      <c r="J21">
        <f t="shared" si="9"/>
        <v>4.849999999999998</v>
      </c>
      <c r="K21">
        <f t="shared" si="9"/>
        <v>4.8249999999999975</v>
      </c>
      <c r="L21">
        <f t="shared" si="9"/>
        <v>4.799999999999997</v>
      </c>
      <c r="M21">
        <f t="shared" si="9"/>
        <v>4.774999999999997</v>
      </c>
      <c r="N21">
        <f t="shared" si="9"/>
        <v>4.7499999999999964</v>
      </c>
      <c r="O21">
        <f t="shared" si="9"/>
        <v>4.725039044693945</v>
      </c>
      <c r="P21">
        <f t="shared" si="9"/>
        <v>4.7000737877020535</v>
      </c>
      <c r="Q21">
        <f t="shared" si="9"/>
        <v>4.675207589265139</v>
      </c>
      <c r="R21">
        <f t="shared" si="9"/>
        <v>4.6503293167781985</v>
      </c>
      <c r="S21">
        <f t="shared" si="9"/>
        <v>4.625614175700496</v>
      </c>
      <c r="T21">
        <f t="shared" si="9"/>
        <v>4.600877465662946</v>
      </c>
      <c r="U21">
        <f t="shared" si="9"/>
        <v>4.576363064477616</v>
      </c>
      <c r="V21">
        <f t="shared" si="9"/>
        <v>4.551817214266818</v>
      </c>
      <c r="W21">
        <f t="shared" si="9"/>
        <v>4.52754440446512</v>
      </c>
      <c r="X21">
        <f t="shared" si="9"/>
        <v>4.503230681872076</v>
      </c>
      <c r="Y21">
        <f t="shared" si="9"/>
        <v>4.479231570387009</v>
      </c>
      <c r="Z21">
        <f t="shared" si="9"/>
        <v>4.455182907360971</v>
      </c>
      <c r="AA21">
        <f t="shared" si="9"/>
        <v>4.431481843763006</v>
      </c>
      <c r="AB21">
        <f t="shared" si="9"/>
        <v>4.4077235794256575</v>
      </c>
      <c r="AC21">
        <f t="shared" si="9"/>
        <v>4.384338388553489</v>
      </c>
      <c r="AD21">
        <f t="shared" si="9"/>
        <v>4.360889362730855</v>
      </c>
      <c r="AE21">
        <f t="shared" si="9"/>
        <v>4.337832540517347</v>
      </c>
      <c r="AF21">
        <f t="shared" si="9"/>
        <v>4.314706216275121</v>
      </c>
      <c r="AG21">
        <f t="shared" si="9"/>
        <v>4.291985983312378</v>
      </c>
      <c r="AH21">
        <f t="shared" si="9"/>
        <v>4.26919146606489</v>
      </c>
      <c r="AI21">
        <f t="shared" si="9"/>
        <v>4.246812653416999</v>
      </c>
      <c r="AJ21">
        <f t="shared" si="9"/>
        <v>4.224355564269761</v>
      </c>
      <c r="AK21">
        <f t="shared" si="9"/>
        <v>4.202320339726847</v>
      </c>
      <c r="AL21">
        <f t="shared" si="9"/>
        <v>4.180203541180888</v>
      </c>
      <c r="AM21">
        <f t="shared" si="9"/>
        <v>4.158511996276483</v>
      </c>
      <c r="AN21">
        <f t="shared" si="9"/>
        <v>4.1367361847609</v>
      </c>
      <c r="AO21">
        <f t="shared" si="9"/>
        <v>4.1153868053454605</v>
      </c>
      <c r="AP21">
        <f t="shared" si="9"/>
        <v>4.093950990037059</v>
      </c>
      <c r="AQ21">
        <f t="shared" si="9"/>
        <v>4.072941031665595</v>
      </c>
      <c r="AR21">
        <f t="shared" si="9"/>
        <v>4.051842919001929</v>
      </c>
      <c r="AS21">
        <f t="shared" si="9"/>
        <v>4.03116870548043</v>
      </c>
      <c r="AT21">
        <f t="shared" si="9"/>
        <v>4.010405006720004</v>
      </c>
      <c r="AU21">
        <f t="shared" si="9"/>
        <v>3.990062167033783</v>
      </c>
      <c r="AV21">
        <f t="shared" si="9"/>
        <v>3.969628843590284</v>
      </c>
      <c r="AW21">
        <f t="shared" si="9"/>
        <v>3.9496124995838633</v>
      </c>
      <c r="AX21">
        <f t="shared" si="9"/>
        <v>3.929504958288073</v>
      </c>
      <c r="AY21">
        <f t="shared" si="9"/>
        <v>3.9098098730341575</v>
      </c>
      <c r="AZ21">
        <f t="shared" si="9"/>
        <v>3.8900231212007172</v>
      </c>
      <c r="BA21">
        <f t="shared" si="9"/>
        <v>3.870643815996537</v>
      </c>
      <c r="BB21">
        <f t="shared" si="9"/>
        <v>3.8511725842565716</v>
      </c>
      <c r="BC21">
        <f t="shared" si="9"/>
        <v>3.832103430574074</v>
      </c>
      <c r="BD21">
        <f t="shared" si="9"/>
        <v>3.8129422698642164</v>
      </c>
      <c r="BE21">
        <f t="shared" si="9"/>
        <v>3.794177561294638</v>
      </c>
      <c r="BF21">
        <f t="shared" si="9"/>
        <v>3.7753209191245465</v>
      </c>
      <c r="BG21">
        <f t="shared" si="9"/>
        <v>3.7568549273369682</v>
      </c>
      <c r="BH21">
        <f t="shared" si="9"/>
        <v>3.738297207440731</v>
      </c>
      <c r="BI21">
        <f t="shared" si="9"/>
        <v>3.7201242253650153</v>
      </c>
      <c r="BJ21">
        <f t="shared" si="9"/>
        <v>3.7018598340296376</v>
      </c>
      <c r="BK21">
        <f t="shared" si="9"/>
        <v>3.683974208832462</v>
      </c>
      <c r="BL21">
        <f t="shared" si="9"/>
        <v>3.665997590548471</v>
      </c>
      <c r="BM21">
        <f t="shared" si="9"/>
        <v>3.648393748461445</v>
      </c>
      <c r="BN21">
        <f t="shared" si="9"/>
        <v>3.6306994130229375</v>
      </c>
      <c r="BO21">
        <f t="shared" si="9"/>
        <v>3.613371877675965</v>
      </c>
      <c r="BP21">
        <f t="shared" si="9"/>
        <v>3.59595442044326</v>
      </c>
      <c r="BQ21">
        <f aca="true" t="shared" si="10" ref="BQ21:CZ24">0.5*(BP20+BP22+$J$8/(2*$B21)*(BP22-BP20)-$C$8*$J$8*$J$8)</f>
        <v>3.5788978260322755</v>
      </c>
      <c r="BR21">
        <f t="shared" si="10"/>
        <v>3.5617519427383666</v>
      </c>
      <c r="BS21">
        <f t="shared" si="10"/>
        <v>3.5449610430971834</v>
      </c>
      <c r="BT21">
        <f t="shared" si="10"/>
        <v>3.5280815403124386</v>
      </c>
      <c r="BU21">
        <f t="shared" si="10"/>
        <v>3.511551214750244</v>
      </c>
      <c r="BV21">
        <f t="shared" si="10"/>
        <v>3.494933016905031</v>
      </c>
      <c r="BW21">
        <f t="shared" si="10"/>
        <v>3.4786582735035156</v>
      </c>
      <c r="BX21">
        <f t="shared" si="10"/>
        <v>3.4622964271951453</v>
      </c>
      <c r="BY21">
        <f t="shared" si="10"/>
        <v>3.446272404124196</v>
      </c>
      <c r="BZ21">
        <f t="shared" si="10"/>
        <v>3.4301620802944868</v>
      </c>
      <c r="CA21">
        <f t="shared" si="10"/>
        <v>3.4143840455962478</v>
      </c>
      <c r="CB21">
        <f t="shared" si="10"/>
        <v>3.3985205400526413</v>
      </c>
      <c r="CC21">
        <f t="shared" si="10"/>
        <v>3.3829838902554856</v>
      </c>
      <c r="CD21">
        <f t="shared" si="10"/>
        <v>3.367362622916702</v>
      </c>
      <c r="CE21">
        <f t="shared" si="10"/>
        <v>3.3520628807691994</v>
      </c>
      <c r="CF21">
        <f t="shared" si="10"/>
        <v>3.336679393941868</v>
      </c>
      <c r="CG21">
        <f t="shared" si="10"/>
        <v>3.321612205498902</v>
      </c>
      <c r="CH21">
        <f t="shared" si="10"/>
        <v>3.306462161431058</v>
      </c>
      <c r="CI21">
        <f t="shared" si="10"/>
        <v>3.29162329267731</v>
      </c>
      <c r="CJ21">
        <f t="shared" si="10"/>
        <v>3.276702470585505</v>
      </c>
      <c r="CK21">
        <f t="shared" si="10"/>
        <v>3.262087803743458</v>
      </c>
      <c r="CL21">
        <f t="shared" si="10"/>
        <v>3.247392096470315</v>
      </c>
      <c r="CM21">
        <f t="shared" si="10"/>
        <v>3.232997626109104</v>
      </c>
      <c r="CN21">
        <f t="shared" si="10"/>
        <v>3.2185230365357613</v>
      </c>
      <c r="CO21">
        <f t="shared" si="10"/>
        <v>3.2043448655722058</v>
      </c>
      <c r="CP21">
        <f t="shared" si="10"/>
        <v>3.1900875028838223</v>
      </c>
      <c r="CQ21">
        <f t="shared" si="10"/>
        <v>3.1761218385468095</v>
      </c>
      <c r="CR21">
        <f t="shared" si="10"/>
        <v>3.1620779144280267</v>
      </c>
      <c r="CS21">
        <f t="shared" si="10"/>
        <v>3.148321064241091</v>
      </c>
      <c r="CT21">
        <f t="shared" si="10"/>
        <v>3.134486889061125</v>
      </c>
      <c r="CU21">
        <f t="shared" si="10"/>
        <v>3.120935256884932</v>
      </c>
      <c r="CV21">
        <f t="shared" si="10"/>
        <v>3.107307235918074</v>
      </c>
      <c r="CW21">
        <f t="shared" si="10"/>
        <v>3.093957318083968</v>
      </c>
      <c r="CX21">
        <f t="shared" si="10"/>
        <v>3.080531947800071</v>
      </c>
      <c r="CY21">
        <f t="shared" si="10"/>
        <v>3.067380329357377</v>
      </c>
      <c r="CZ21">
        <f t="shared" si="10"/>
        <v>3.0541541938079204</v>
      </c>
    </row>
    <row r="22" spans="2:104" ht="15.75" thickBot="1">
      <c r="B22" s="2">
        <f t="shared" si="5"/>
        <v>0.11000000000000004</v>
      </c>
      <c r="C22" s="10">
        <f t="shared" si="2"/>
        <v>1.5125000000000013</v>
      </c>
      <c r="D22" s="3">
        <f t="shared" si="6"/>
        <v>5</v>
      </c>
      <c r="E22">
        <f>0.5*(D21+D23+$J$8/(2*$B22)*(D23-D21)-$C$8*$J$8*$J$8)</f>
        <v>4.975</v>
      </c>
      <c r="F22">
        <f aca="true" t="shared" si="11" ref="F22:BQ25">0.5*(E21+E23+$J$8/(2*$B22)*(E23-E21)-$C$8*$J$8*$J$8)</f>
        <v>4.949999999999999</v>
      </c>
      <c r="G22">
        <f t="shared" si="11"/>
        <v>4.924999999999999</v>
      </c>
      <c r="H22">
        <f t="shared" si="11"/>
        <v>4.899999999999999</v>
      </c>
      <c r="I22">
        <f t="shared" si="11"/>
        <v>4.874999999999998</v>
      </c>
      <c r="J22">
        <f t="shared" si="11"/>
        <v>4.849999999999998</v>
      </c>
      <c r="K22">
        <f t="shared" si="11"/>
        <v>4.8249999999999975</v>
      </c>
      <c r="L22">
        <f t="shared" si="11"/>
        <v>4.799999999999997</v>
      </c>
      <c r="M22">
        <f t="shared" si="11"/>
        <v>4.774999999999997</v>
      </c>
      <c r="N22">
        <f t="shared" si="11"/>
        <v>4.750066177158298</v>
      </c>
      <c r="O22">
        <f t="shared" si="11"/>
        <v>4.725132354316601</v>
      </c>
      <c r="P22">
        <f t="shared" si="11"/>
        <v>4.700349679077634</v>
      </c>
      <c r="Q22">
        <f t="shared" si="11"/>
        <v>4.675564950761334</v>
      </c>
      <c r="R22">
        <f t="shared" si="11"/>
        <v>4.651010443847561</v>
      </c>
      <c r="S22">
        <f t="shared" si="11"/>
        <v>4.626449660077567</v>
      </c>
      <c r="T22">
        <f t="shared" si="11"/>
        <v>4.602184306763411</v>
      </c>
      <c r="U22">
        <f t="shared" si="11"/>
        <v>4.577906958220529</v>
      </c>
      <c r="V22">
        <f t="shared" si="11"/>
        <v>4.553975591330795</v>
      </c>
      <c r="W22">
        <f t="shared" si="11"/>
        <v>4.530025752036769</v>
      </c>
      <c r="X22">
        <f t="shared" si="11"/>
        <v>4.50645950444679</v>
      </c>
      <c r="Y22">
        <f t="shared" si="11"/>
        <v>4.482868113637287</v>
      </c>
      <c r="Z22">
        <f t="shared" si="11"/>
        <v>4.459687293378926</v>
      </c>
      <c r="AA22">
        <f t="shared" si="11"/>
        <v>4.436474838856382</v>
      </c>
      <c r="AB22">
        <f t="shared" si="11"/>
        <v>4.413691497068388</v>
      </c>
      <c r="AC22">
        <f t="shared" si="11"/>
        <v>4.390870430780698</v>
      </c>
      <c r="AD22">
        <f t="shared" si="11"/>
        <v>4.368490446320885</v>
      </c>
      <c r="AE22">
        <f t="shared" si="11"/>
        <v>4.346067162458559</v>
      </c>
      <c r="AF22">
        <f t="shared" si="11"/>
        <v>4.3240918633222565</v>
      </c>
      <c r="AG22">
        <f t="shared" si="11"/>
        <v>4.302068250339876</v>
      </c>
      <c r="AH22">
        <f t="shared" si="11"/>
        <v>4.280495648712032</v>
      </c>
      <c r="AI22">
        <f t="shared" si="11"/>
        <v>4.2588702815271695</v>
      </c>
      <c r="AJ22">
        <f t="shared" si="11"/>
        <v>4.237696004723953</v>
      </c>
      <c r="AK22">
        <f t="shared" si="11"/>
        <v>4.216465050679537</v>
      </c>
      <c r="AL22">
        <f t="shared" si="11"/>
        <v>4.195683039211312</v>
      </c>
      <c r="AM22">
        <f t="shared" si="11"/>
        <v>4.174840942762322</v>
      </c>
      <c r="AN22">
        <f t="shared" si="11"/>
        <v>4.154443972410767</v>
      </c>
      <c r="AO22">
        <f t="shared" si="11"/>
        <v>4.133983971143423</v>
      </c>
      <c r="AP22">
        <f t="shared" si="11"/>
        <v>4.113964042818594</v>
      </c>
      <c r="AQ22">
        <f t="shared" si="11"/>
        <v>4.093878555728524</v>
      </c>
      <c r="AR22">
        <f t="shared" si="11"/>
        <v>4.074227186157002</v>
      </c>
      <c r="AS22">
        <f t="shared" si="11"/>
        <v>4.054508105392317</v>
      </c>
      <c r="AT22">
        <f t="shared" si="11"/>
        <v>4.035216543379062</v>
      </c>
      <c r="AU22">
        <f t="shared" si="11"/>
        <v>4.015855453010426</v>
      </c>
      <c r="AV22">
        <f t="shared" si="11"/>
        <v>3.9969148397367893</v>
      </c>
      <c r="AW22">
        <f t="shared" si="11"/>
        <v>3.9779031792741715</v>
      </c>
      <c r="AX22">
        <f t="shared" si="11"/>
        <v>3.9593046664087326</v>
      </c>
      <c r="AY22">
        <f t="shared" si="11"/>
        <v>3.9406338523841837</v>
      </c>
      <c r="AZ22">
        <f t="shared" si="11"/>
        <v>3.922368688307732</v>
      </c>
      <c r="BA22">
        <f t="shared" si="11"/>
        <v>3.904030203952911</v>
      </c>
      <c r="BB22">
        <f t="shared" si="11"/>
        <v>3.8860897958261407</v>
      </c>
      <c r="BC22">
        <f t="shared" si="11"/>
        <v>3.868075256418839</v>
      </c>
      <c r="BD22">
        <f t="shared" si="11"/>
        <v>3.850451213915011</v>
      </c>
      <c r="BE22">
        <f t="shared" si="11"/>
        <v>3.8327524135375906</v>
      </c>
      <c r="BF22">
        <f t="shared" si="11"/>
        <v>3.815436578646174</v>
      </c>
      <c r="BG22">
        <f t="shared" si="11"/>
        <v>3.7980455227291112</v>
      </c>
      <c r="BH22">
        <f t="shared" si="11"/>
        <v>3.7810299889801033</v>
      </c>
      <c r="BI22">
        <f t="shared" si="11"/>
        <v>3.763938915975715</v>
      </c>
      <c r="BJ22">
        <f t="shared" si="11"/>
        <v>3.7472160396427547</v>
      </c>
      <c r="BK22">
        <f t="shared" si="11"/>
        <v>3.730417434398814</v>
      </c>
      <c r="BL22">
        <f t="shared" si="11"/>
        <v>3.713979839642783</v>
      </c>
      <c r="BM22">
        <f t="shared" si="11"/>
        <v>3.6974664404580366</v>
      </c>
      <c r="BN22">
        <f t="shared" si="11"/>
        <v>3.681307019921</v>
      </c>
      <c r="BO22">
        <f t="shared" si="11"/>
        <v>3.6650718208166535</v>
      </c>
      <c r="BP22">
        <f t="shared" si="11"/>
        <v>3.6491837328316445</v>
      </c>
      <c r="BQ22">
        <f t="shared" si="11"/>
        <v>3.6332199822295697</v>
      </c>
      <c r="BR22">
        <f t="shared" si="10"/>
        <v>3.617596645547894</v>
      </c>
      <c r="BS22">
        <f t="shared" si="10"/>
        <v>3.6018978422817733</v>
      </c>
      <c r="BT22">
        <f t="shared" si="10"/>
        <v>3.586532929016213</v>
      </c>
      <c r="BU22">
        <f t="shared" si="10"/>
        <v>3.5710928163969093</v>
      </c>
      <c r="BV22">
        <f t="shared" si="10"/>
        <v>3.5559802437218138</v>
      </c>
      <c r="BW22">
        <f t="shared" si="10"/>
        <v>3.5407928022187667</v>
      </c>
      <c r="BX22">
        <f t="shared" si="10"/>
        <v>3.5259267232456075</v>
      </c>
      <c r="BY22">
        <f t="shared" si="10"/>
        <v>3.5109861622214034</v>
      </c>
      <c r="BZ22">
        <f t="shared" si="10"/>
        <v>3.4963609563727718</v>
      </c>
      <c r="CA22">
        <f t="shared" si="10"/>
        <v>3.481661705210229</v>
      </c>
      <c r="CB22">
        <f t="shared" si="10"/>
        <v>3.4672719683403943</v>
      </c>
      <c r="CC22">
        <f t="shared" si="10"/>
        <v>3.452808667224559</v>
      </c>
      <c r="CD22">
        <f t="shared" si="10"/>
        <v>3.4386492016758923</v>
      </c>
      <c r="CE22">
        <f t="shared" si="10"/>
        <v>3.4244166922326316</v>
      </c>
      <c r="CF22">
        <f t="shared" si="10"/>
        <v>3.4104824969709666</v>
      </c>
      <c r="CG22">
        <f t="shared" si="10"/>
        <v>3.396475812915912</v>
      </c>
      <c r="CH22">
        <f t="shared" si="10"/>
        <v>3.3827620738514885</v>
      </c>
      <c r="CI22">
        <f t="shared" si="10"/>
        <v>3.3689764317651556</v>
      </c>
      <c r="CJ22">
        <f t="shared" si="10"/>
        <v>3.355478512337136</v>
      </c>
      <c r="CK22">
        <f t="shared" si="10"/>
        <v>3.3419093026521023</v>
      </c>
      <c r="CL22">
        <f t="shared" si="10"/>
        <v>3.3286227347321145</v>
      </c>
      <c r="CM22">
        <f t="shared" si="10"/>
        <v>3.3152655129944635</v>
      </c>
      <c r="CN22">
        <f t="shared" si="10"/>
        <v>3.3021859881469364</v>
      </c>
      <c r="CO22">
        <f t="shared" si="10"/>
        <v>3.2890364665955207</v>
      </c>
      <c r="CP22">
        <f t="shared" si="10"/>
        <v>3.2761598277187627</v>
      </c>
      <c r="CQ22">
        <f t="shared" si="10"/>
        <v>3.2632138672111988</v>
      </c>
      <c r="CR22">
        <f t="shared" si="10"/>
        <v>3.2505361005724156</v>
      </c>
      <c r="CS22">
        <f t="shared" si="10"/>
        <v>3.2377897028752645</v>
      </c>
      <c r="CT22">
        <f t="shared" si="10"/>
        <v>3.225306930544416</v>
      </c>
      <c r="CU22">
        <f t="shared" si="10"/>
        <v>3.212756230996088</v>
      </c>
      <c r="CV22">
        <f t="shared" si="10"/>
        <v>3.2004647036771234</v>
      </c>
      <c r="CW22">
        <f t="shared" si="10"/>
        <v>3.188105964225202</v>
      </c>
      <c r="CX22">
        <f t="shared" si="10"/>
        <v>3.1760020544784324</v>
      </c>
      <c r="CY22">
        <f t="shared" si="10"/>
        <v>3.1638316570878624</v>
      </c>
      <c r="CZ22">
        <f t="shared" si="10"/>
        <v>3.1519118529336576</v>
      </c>
    </row>
    <row r="23" spans="2:104" ht="15.75" thickBot="1">
      <c r="B23" s="2">
        <f t="shared" si="5"/>
        <v>0.12000000000000005</v>
      </c>
      <c r="C23" s="10">
        <f t="shared" si="2"/>
        <v>1.8000000000000014</v>
      </c>
      <c r="D23" s="3">
        <f t="shared" si="6"/>
        <v>5</v>
      </c>
      <c r="E23">
        <f>0.5*(D22+D24+$J$8/(2*$B23)*(D24-D22)-$C$8*$J$8*$J$8)</f>
        <v>4.975</v>
      </c>
      <c r="F23">
        <f t="shared" si="11"/>
        <v>4.949999999999999</v>
      </c>
      <c r="G23">
        <f t="shared" si="11"/>
        <v>4.924999999999999</v>
      </c>
      <c r="H23">
        <f t="shared" si="11"/>
        <v>4.899999999999999</v>
      </c>
      <c r="I23">
        <f t="shared" si="11"/>
        <v>4.874999999999998</v>
      </c>
      <c r="J23">
        <f t="shared" si="11"/>
        <v>4.849999999999998</v>
      </c>
      <c r="K23">
        <f t="shared" si="11"/>
        <v>4.8249999999999975</v>
      </c>
      <c r="L23">
        <f t="shared" si="11"/>
        <v>4.799999999999997</v>
      </c>
      <c r="M23">
        <f t="shared" si="11"/>
        <v>4.775126599781096</v>
      </c>
      <c r="N23">
        <f t="shared" si="11"/>
        <v>4.750253199562197</v>
      </c>
      <c r="O23">
        <f t="shared" si="11"/>
        <v>4.725633301775785</v>
      </c>
      <c r="P23">
        <f t="shared" si="11"/>
        <v>4.701013403989375</v>
      </c>
      <c r="Q23">
        <f t="shared" si="11"/>
        <v>4.676743484988033</v>
      </c>
      <c r="R23">
        <f t="shared" si="11"/>
        <v>4.6524725822204696</v>
      </c>
      <c r="S23">
        <f t="shared" si="11"/>
        <v>4.6286179046904214</v>
      </c>
      <c r="T23">
        <f t="shared" si="11"/>
        <v>4.604759973164411</v>
      </c>
      <c r="U23">
        <f t="shared" si="11"/>
        <v>4.581360941935872</v>
      </c>
      <c r="V23">
        <f t="shared" si="11"/>
        <v>4.557955286522377</v>
      </c>
      <c r="W23">
        <f t="shared" si="11"/>
        <v>4.535034160951793</v>
      </c>
      <c r="X23">
        <f t="shared" si="11"/>
        <v>4.512102290466394</v>
      </c>
      <c r="Y23">
        <f t="shared" si="11"/>
        <v>4.489668605675895</v>
      </c>
      <c r="Z23">
        <f t="shared" si="11"/>
        <v>4.467219645873931</v>
      </c>
      <c r="AA23">
        <f t="shared" si="11"/>
        <v>4.44527422399939</v>
      </c>
      <c r="AB23">
        <f t="shared" si="11"/>
        <v>4.4233088602787785</v>
      </c>
      <c r="AC23">
        <f t="shared" si="11"/>
        <v>4.401846672978074</v>
      </c>
      <c r="AD23">
        <f t="shared" si="11"/>
        <v>4.380359936122986</v>
      </c>
      <c r="AE23">
        <f t="shared" si="11"/>
        <v>4.359372114578915</v>
      </c>
      <c r="AF23">
        <f t="shared" si="11"/>
        <v>4.338355324920741</v>
      </c>
      <c r="AG23">
        <f t="shared" si="11"/>
        <v>4.317830560598674</v>
      </c>
      <c r="AH23">
        <f t="shared" si="11"/>
        <v>4.2972726782535995</v>
      </c>
      <c r="AI23">
        <f t="shared" si="11"/>
        <v>4.277198195047695</v>
      </c>
      <c r="AJ23">
        <f t="shared" si="11"/>
        <v>4.257086755662378</v>
      </c>
      <c r="AK23">
        <f t="shared" si="11"/>
        <v>4.237448982218867</v>
      </c>
      <c r="AL23">
        <f t="shared" si="11"/>
        <v>4.217770744206241</v>
      </c>
      <c r="AM23">
        <f t="shared" si="11"/>
        <v>4.198555776707287</v>
      </c>
      <c r="AN23">
        <f t="shared" si="11"/>
        <v>4.179297167405727</v>
      </c>
      <c r="AO23">
        <f t="shared" si="11"/>
        <v>4.160491085728847</v>
      </c>
      <c r="AP23">
        <f t="shared" si="11"/>
        <v>4.141638507012036</v>
      </c>
      <c r="AQ23">
        <f t="shared" si="11"/>
        <v>4.123227588083941</v>
      </c>
      <c r="AR23">
        <f t="shared" si="11"/>
        <v>4.104767623400934</v>
      </c>
      <c r="AS23">
        <f t="shared" si="11"/>
        <v>4.086738482329988</v>
      </c>
      <c r="AT23">
        <f t="shared" si="11"/>
        <v>4.06865803440603</v>
      </c>
      <c r="AU23">
        <f t="shared" si="11"/>
        <v>4.050997714813448</v>
      </c>
      <c r="AV23">
        <f t="shared" si="11"/>
        <v>4.033284094463807</v>
      </c>
      <c r="AW23">
        <f t="shared" si="11"/>
        <v>4.015980123074917</v>
      </c>
      <c r="AX23">
        <f t="shared" si="11"/>
        <v>3.9986211035154153</v>
      </c>
      <c r="AY23">
        <f t="shared" si="11"/>
        <v>3.9816615196444745</v>
      </c>
      <c r="AZ23">
        <f t="shared" si="11"/>
        <v>3.9646453664657835</v>
      </c>
      <c r="BA23">
        <f t="shared" si="11"/>
        <v>3.9480187339314305</v>
      </c>
      <c r="BB23">
        <f t="shared" si="11"/>
        <v>3.9313342179583004</v>
      </c>
      <c r="BC23">
        <f t="shared" si="11"/>
        <v>3.9150296247915186</v>
      </c>
      <c r="BD23">
        <f t="shared" si="11"/>
        <v>3.8986660229784973</v>
      </c>
      <c r="BE23">
        <f t="shared" si="11"/>
        <v>3.8826730727497503</v>
      </c>
      <c r="BF23">
        <f t="shared" si="11"/>
        <v>3.866620160802844</v>
      </c>
      <c r="BG23">
        <f t="shared" si="11"/>
        <v>3.8509289583064445</v>
      </c>
      <c r="BH23">
        <f t="shared" si="11"/>
        <v>3.83517699768157</v>
      </c>
      <c r="BI23">
        <f t="shared" si="11"/>
        <v>3.81977813093982</v>
      </c>
      <c r="BJ23">
        <f t="shared" si="11"/>
        <v>3.804317852127192</v>
      </c>
      <c r="BK23">
        <f t="shared" si="11"/>
        <v>3.7892023721217716</v>
      </c>
      <c r="BL23">
        <f t="shared" si="11"/>
        <v>3.7740249555928576</v>
      </c>
      <c r="BM23">
        <f t="shared" si="11"/>
        <v>3.7591843547318975</v>
      </c>
      <c r="BN23">
        <f t="shared" si="11"/>
        <v>3.74428141054135</v>
      </c>
      <c r="BO23">
        <f t="shared" si="11"/>
        <v>3.729707600582482</v>
      </c>
      <c r="BP23">
        <f t="shared" si="11"/>
        <v>3.7150711473388083</v>
      </c>
      <c r="BQ23">
        <f t="shared" si="11"/>
        <v>3.7007564372795456</v>
      </c>
      <c r="BR23">
        <f t="shared" si="10"/>
        <v>3.686378880995319</v>
      </c>
      <c r="BS23">
        <f t="shared" si="10"/>
        <v>3.672315955290109</v>
      </c>
      <c r="BT23">
        <f t="shared" si="10"/>
        <v>3.658190068474035</v>
      </c>
      <c r="BU23">
        <f t="shared" si="10"/>
        <v>3.64437196582629</v>
      </c>
      <c r="BV23">
        <f t="shared" si="10"/>
        <v>3.630490867070438</v>
      </c>
      <c r="BW23">
        <f t="shared" si="10"/>
        <v>3.616910959966648</v>
      </c>
      <c r="BX23">
        <f t="shared" si="10"/>
        <v>3.603268094201899</v>
      </c>
      <c r="BY23">
        <f t="shared" si="10"/>
        <v>3.5899200692953848</v>
      </c>
      <c r="BZ23">
        <f t="shared" si="10"/>
        <v>3.57650918882895</v>
      </c>
      <c r="CA23">
        <f t="shared" si="10"/>
        <v>3.5633870282372238</v>
      </c>
      <c r="CB23">
        <f t="shared" si="10"/>
        <v>3.550202174642396</v>
      </c>
      <c r="CC23">
        <f t="shared" si="10"/>
        <v>3.5373001381901763</v>
      </c>
      <c r="CD23">
        <f t="shared" si="10"/>
        <v>3.524335625086306</v>
      </c>
      <c r="CE23">
        <f t="shared" si="10"/>
        <v>3.511648233503015</v>
      </c>
      <c r="CF23">
        <f t="shared" si="10"/>
        <v>3.498898630240039</v>
      </c>
      <c r="CG23">
        <f t="shared" si="10"/>
        <v>3.4864206493038497</v>
      </c>
      <c r="CH23">
        <f t="shared" si="10"/>
        <v>3.4738807655484614</v>
      </c>
      <c r="CI23">
        <f t="shared" si="10"/>
        <v>3.461607191156977</v>
      </c>
      <c r="CJ23">
        <f t="shared" si="10"/>
        <v>3.4492720623650825</v>
      </c>
      <c r="CK23">
        <f t="shared" si="10"/>
        <v>3.4371981065043657</v>
      </c>
      <c r="CL23">
        <f t="shared" si="10"/>
        <v>3.4250629802556425</v>
      </c>
      <c r="CM23">
        <f t="shared" si="10"/>
        <v>3.4131840578336528</v>
      </c>
      <c r="CN23">
        <f t="shared" si="10"/>
        <v>3.4012443809979094</v>
      </c>
      <c r="CO23">
        <f t="shared" si="10"/>
        <v>3.3895560975047485</v>
      </c>
      <c r="CP23">
        <f t="shared" si="10"/>
        <v>3.37780750420576</v>
      </c>
      <c r="CQ23">
        <f t="shared" si="10"/>
        <v>3.366305644161012</v>
      </c>
      <c r="CR23">
        <f t="shared" si="10"/>
        <v>3.354743944501003</v>
      </c>
      <c r="CS23">
        <f t="shared" si="10"/>
        <v>3.3434244606474515</v>
      </c>
      <c r="CT23">
        <f t="shared" si="10"/>
        <v>3.332045630154098</v>
      </c>
      <c r="CU23">
        <f t="shared" si="10"/>
        <v>3.3209046333569505</v>
      </c>
      <c r="CV23">
        <f t="shared" si="10"/>
        <v>3.309704803114319</v>
      </c>
      <c r="CW23">
        <f t="shared" si="10"/>
        <v>3.2987385529255517</v>
      </c>
      <c r="CX23">
        <f t="shared" si="10"/>
        <v>3.2877140003506287</v>
      </c>
      <c r="CY23">
        <f t="shared" si="10"/>
        <v>3.2769188961989566</v>
      </c>
      <c r="CZ23">
        <f t="shared" si="10"/>
        <v>3.266066036426103</v>
      </c>
    </row>
    <row r="24" spans="2:104" ht="15.75" thickBot="1">
      <c r="B24" s="2">
        <f t="shared" si="5"/>
        <v>0.13000000000000006</v>
      </c>
      <c r="C24" s="10">
        <f t="shared" si="2"/>
        <v>2.112500000000002</v>
      </c>
      <c r="D24" s="3">
        <f t="shared" si="6"/>
        <v>5</v>
      </c>
      <c r="E24">
        <f>0.5*(D23+D25+$J$8/(2*$B24)*(D25-D23)-$C$8*$J$8*$J$8)</f>
        <v>4.975</v>
      </c>
      <c r="F24">
        <f t="shared" si="11"/>
        <v>4.949999999999999</v>
      </c>
      <c r="G24">
        <f t="shared" si="11"/>
        <v>4.924999999999999</v>
      </c>
      <c r="H24">
        <f t="shared" si="11"/>
        <v>4.899999999999999</v>
      </c>
      <c r="I24">
        <f t="shared" si="11"/>
        <v>4.874999999999998</v>
      </c>
      <c r="J24">
        <f t="shared" si="11"/>
        <v>4.849999999999998</v>
      </c>
      <c r="K24">
        <f t="shared" si="11"/>
        <v>4.8249999999999975</v>
      </c>
      <c r="L24">
        <f t="shared" si="11"/>
        <v>4.800243071579708</v>
      </c>
      <c r="M24">
        <f t="shared" si="11"/>
        <v>4.77548614315942</v>
      </c>
      <c r="N24">
        <f t="shared" si="11"/>
        <v>4.751155056423873</v>
      </c>
      <c r="O24">
        <f t="shared" si="11"/>
        <v>4.726823969688327</v>
      </c>
      <c r="P24">
        <f t="shared" si="11"/>
        <v>4.7030257864256</v>
      </c>
      <c r="Q24">
        <f t="shared" si="11"/>
        <v>4.679227603162874</v>
      </c>
      <c r="R24">
        <f t="shared" si="11"/>
        <v>4.656016768665855</v>
      </c>
      <c r="S24">
        <f t="shared" si="11"/>
        <v>4.632805461204308</v>
      </c>
      <c r="T24">
        <f t="shared" si="11"/>
        <v>4.610203446294536</v>
      </c>
      <c r="U24">
        <f t="shared" si="11"/>
        <v>4.587599748560078</v>
      </c>
      <c r="V24">
        <f t="shared" si="11"/>
        <v>4.5656080450031125</v>
      </c>
      <c r="W24">
        <f t="shared" si="11"/>
        <v>4.543612705821649</v>
      </c>
      <c r="X24">
        <f t="shared" si="11"/>
        <v>4.522220978806673</v>
      </c>
      <c r="Y24">
        <f t="shared" si="11"/>
        <v>4.500823055531645</v>
      </c>
      <c r="Z24">
        <f t="shared" si="11"/>
        <v>4.480014200170218</v>
      </c>
      <c r="AA24">
        <f t="shared" si="11"/>
        <v>4.459196159987383</v>
      </c>
      <c r="AB24">
        <f t="shared" si="11"/>
        <v>4.438949434814985</v>
      </c>
      <c r="AC24">
        <f t="shared" si="11"/>
        <v>4.418690281037891</v>
      </c>
      <c r="AD24">
        <f t="shared" si="11"/>
        <v>4.398983249376303</v>
      </c>
      <c r="AE24">
        <f t="shared" si="11"/>
        <v>4.379260434385949</v>
      </c>
      <c r="AF24">
        <f t="shared" si="11"/>
        <v>4.3600701620929785</v>
      </c>
      <c r="AG24">
        <f t="shared" si="11"/>
        <v>4.340860751934224</v>
      </c>
      <c r="AH24">
        <f t="shared" si="11"/>
        <v>4.322164537676506</v>
      </c>
      <c r="AI24">
        <f t="shared" si="11"/>
        <v>4.30344591186677</v>
      </c>
      <c r="AJ24">
        <f t="shared" si="11"/>
        <v>4.285221721514189</v>
      </c>
      <c r="AK24">
        <f t="shared" si="11"/>
        <v>4.266971982250809</v>
      </c>
      <c r="AL24">
        <f t="shared" si="11"/>
        <v>4.249198695203584</v>
      </c>
      <c r="AM24">
        <f t="shared" si="11"/>
        <v>4.231396894077658</v>
      </c>
      <c r="AN24">
        <f t="shared" si="11"/>
        <v>4.2140544299814815</v>
      </c>
      <c r="AO24">
        <f t="shared" si="11"/>
        <v>4.196680680011161</v>
      </c>
      <c r="AP24">
        <f t="shared" si="11"/>
        <v>4.17975004972806</v>
      </c>
      <c r="AQ24">
        <f t="shared" si="11"/>
        <v>4.1627855656595525</v>
      </c>
      <c r="AR24">
        <f t="shared" si="11"/>
        <v>4.146248874809135</v>
      </c>
      <c r="AS24">
        <f t="shared" si="11"/>
        <v>4.129675969098646</v>
      </c>
      <c r="AT24">
        <f t="shared" si="11"/>
        <v>4.113516392533085</v>
      </c>
      <c r="AU24">
        <f t="shared" si="11"/>
        <v>4.097318444600917</v>
      </c>
      <c r="AV24">
        <f t="shared" si="11"/>
        <v>4.081520183745996</v>
      </c>
      <c r="AW24">
        <f t="shared" si="11"/>
        <v>4.065681593817359</v>
      </c>
      <c r="AX24">
        <f t="shared" si="11"/>
        <v>4.050229824621357</v>
      </c>
      <c r="AY24">
        <f t="shared" si="11"/>
        <v>4.034735959420855</v>
      </c>
      <c r="AZ24">
        <f t="shared" si="11"/>
        <v>4.019616775905233</v>
      </c>
      <c r="BA24">
        <f t="shared" si="11"/>
        <v>4.004453910843258</v>
      </c>
      <c r="BB24">
        <f t="shared" si="11"/>
        <v>3.9896542674396662</v>
      </c>
      <c r="BC24">
        <f t="shared" si="11"/>
        <v>3.974809528213383</v>
      </c>
      <c r="BD24">
        <f t="shared" si="11"/>
        <v>3.9603171828777093</v>
      </c>
      <c r="BE24">
        <f t="shared" si="11"/>
        <v>3.9457784882868765</v>
      </c>
      <c r="BF24">
        <f t="shared" si="11"/>
        <v>3.931581947593893</v>
      </c>
      <c r="BG24">
        <f t="shared" si="11"/>
        <v>3.917337954637832</v>
      </c>
      <c r="BH24">
        <f t="shared" si="11"/>
        <v>3.90342642154276</v>
      </c>
      <c r="BI24">
        <f t="shared" si="11"/>
        <v>3.889466473386551</v>
      </c>
      <c r="BJ24">
        <f t="shared" si="11"/>
        <v>3.8758297980024667</v>
      </c>
      <c r="BK24">
        <f t="shared" si="11"/>
        <v>3.8621438750913772</v>
      </c>
      <c r="BL24">
        <f t="shared" si="11"/>
        <v>3.8487725086138833</v>
      </c>
      <c r="BM24">
        <f t="shared" si="11"/>
        <v>3.8353511830179987</v>
      </c>
      <c r="BN24">
        <f t="shared" si="11"/>
        <v>3.8222361347910443</v>
      </c>
      <c r="BO24">
        <f t="shared" si="11"/>
        <v>3.8090705277391903</v>
      </c>
      <c r="BP24">
        <f t="shared" si="11"/>
        <v>3.7962033253716143</v>
      </c>
      <c r="BQ24">
        <f t="shared" si="11"/>
        <v>3.7832850678598082</v>
      </c>
      <c r="BR24">
        <f t="shared" si="10"/>
        <v>3.770657720252947</v>
      </c>
      <c r="BS24">
        <f t="shared" si="10"/>
        <v>3.757978916570915</v>
      </c>
      <c r="BT24">
        <f t="shared" si="10"/>
        <v>3.7455838796915613</v>
      </c>
      <c r="BU24">
        <f t="shared" si="10"/>
        <v>3.733137073690085</v>
      </c>
      <c r="BV24">
        <f t="shared" si="10"/>
        <v>3.720967218911895</v>
      </c>
      <c r="BW24">
        <f t="shared" si="10"/>
        <v>3.708745362826381</v>
      </c>
      <c r="BX24">
        <f t="shared" si="10"/>
        <v>3.6967939476611797</v>
      </c>
      <c r="BY24">
        <f t="shared" si="10"/>
        <v>3.684790373307892</v>
      </c>
      <c r="BZ24">
        <f t="shared" si="10"/>
        <v>3.6730510143525197</v>
      </c>
      <c r="CA24">
        <f t="shared" si="10"/>
        <v>3.6612594065199895</v>
      </c>
      <c r="CB24">
        <f t="shared" si="10"/>
        <v>3.649726054451975</v>
      </c>
      <c r="CC24">
        <f t="shared" si="10"/>
        <v>3.638140426319114</v>
      </c>
      <c r="CD24">
        <f t="shared" si="10"/>
        <v>3.6268073427839673</v>
      </c>
      <c r="CE24">
        <f t="shared" si="10"/>
        <v>3.6154220132068535</v>
      </c>
      <c r="CF24">
        <f t="shared" si="10"/>
        <v>3.604283749450102</v>
      </c>
      <c r="CG24">
        <f t="shared" si="10"/>
        <v>3.593093321970406</v>
      </c>
      <c r="CH24">
        <f t="shared" si="10"/>
        <v>3.5821446990780257</v>
      </c>
      <c r="CI24">
        <f t="shared" si="10"/>
        <v>3.571144042517015</v>
      </c>
      <c r="CJ24">
        <f t="shared" si="10"/>
        <v>3.5603801331382177</v>
      </c>
      <c r="CK24">
        <f t="shared" si="10"/>
        <v>3.5495643636509</v>
      </c>
      <c r="CL24">
        <f t="shared" si="10"/>
        <v>3.538980475087068</v>
      </c>
      <c r="CM24">
        <f t="shared" si="10"/>
        <v>3.5283449395610798</v>
      </c>
      <c r="CN24">
        <f t="shared" si="10"/>
        <v>3.5179365981139354</v>
      </c>
      <c r="CO24">
        <f t="shared" si="10"/>
        <v>3.5074768588071796</v>
      </c>
      <c r="CP24">
        <f t="shared" si="10"/>
        <v>3.4972397952878813</v>
      </c>
      <c r="CQ24">
        <f t="shared" si="10"/>
        <v>3.4869516156076235</v>
      </c>
      <c r="CR24">
        <f t="shared" si="10"/>
        <v>3.4768817519164843</v>
      </c>
      <c r="CS24">
        <f t="shared" si="10"/>
        <v>3.466761083250624</v>
      </c>
      <c r="CT24">
        <f t="shared" si="10"/>
        <v>3.456854519944482</v>
      </c>
      <c r="CU24">
        <f t="shared" si="10"/>
        <v>3.4468974894630913</v>
      </c>
      <c r="CV24">
        <f t="shared" si="10"/>
        <v>3.437150494234105</v>
      </c>
      <c r="CW24">
        <f t="shared" si="10"/>
        <v>3.4273533935860208</v>
      </c>
      <c r="CX24">
        <f t="shared" si="10"/>
        <v>3.4177623905818386</v>
      </c>
      <c r="CY24">
        <f t="shared" si="10"/>
        <v>3.4081216654172843</v>
      </c>
      <c r="CZ24">
        <f t="shared" si="10"/>
        <v>3.398683225338181</v>
      </c>
    </row>
    <row r="25" spans="2:104" ht="15.75" thickBot="1">
      <c r="B25" s="2">
        <f t="shared" si="5"/>
        <v>0.14000000000000007</v>
      </c>
      <c r="C25" s="10">
        <f t="shared" si="2"/>
        <v>2.4500000000000024</v>
      </c>
      <c r="D25" s="3">
        <f t="shared" si="6"/>
        <v>5</v>
      </c>
      <c r="E25">
        <f>0.5*(D24+D26+$J$8/(2*$B25)*(D26-D24)-$C$8*$J$8*$J$8)</f>
        <v>4.975</v>
      </c>
      <c r="F25">
        <f t="shared" si="11"/>
        <v>4.949999999999999</v>
      </c>
      <c r="G25">
        <f t="shared" si="11"/>
        <v>4.924999999999999</v>
      </c>
      <c r="H25">
        <f t="shared" si="11"/>
        <v>4.899999999999999</v>
      </c>
      <c r="I25">
        <f t="shared" si="11"/>
        <v>4.874999999999998</v>
      </c>
      <c r="J25">
        <f t="shared" si="11"/>
        <v>4.849999999999998</v>
      </c>
      <c r="K25">
        <f t="shared" si="11"/>
        <v>4.825468137857221</v>
      </c>
      <c r="L25">
        <f t="shared" si="11"/>
        <v>4.8009362757144425</v>
      </c>
      <c r="M25">
        <f t="shared" si="11"/>
        <v>4.777107331093112</v>
      </c>
      <c r="N25">
        <f t="shared" si="11"/>
        <v>4.753278386471782</v>
      </c>
      <c r="O25">
        <f t="shared" si="11"/>
        <v>4.730241049990244</v>
      </c>
      <c r="P25">
        <f t="shared" si="11"/>
        <v>4.707203713508708</v>
      </c>
      <c r="Q25">
        <f t="shared" si="11"/>
        <v>4.684973512811988</v>
      </c>
      <c r="R25">
        <f t="shared" si="11"/>
        <v>4.6627433121152695</v>
      </c>
      <c r="S25">
        <f t="shared" si="11"/>
        <v>4.64130117000205</v>
      </c>
      <c r="T25">
        <f t="shared" si="11"/>
        <v>4.619858799852363</v>
      </c>
      <c r="U25">
        <f t="shared" si="11"/>
        <v>4.59917017747278</v>
      </c>
      <c r="V25">
        <f t="shared" si="11"/>
        <v>4.578480686654308</v>
      </c>
      <c r="W25">
        <f t="shared" si="11"/>
        <v>4.558505069413044</v>
      </c>
      <c r="X25">
        <f t="shared" si="11"/>
        <v>4.5385274676291</v>
      </c>
      <c r="Y25">
        <f t="shared" si="11"/>
        <v>4.519223083961259</v>
      </c>
      <c r="Z25">
        <f t="shared" si="11"/>
        <v>4.499915154536877</v>
      </c>
      <c r="AA25">
        <f t="shared" si="11"/>
        <v>4.481241296681278</v>
      </c>
      <c r="AB25">
        <f t="shared" si="11"/>
        <v>4.462561966925958</v>
      </c>
      <c r="AC25">
        <f t="shared" si="11"/>
        <v>4.444480079374664</v>
      </c>
      <c r="AD25">
        <f t="shared" si="11"/>
        <v>4.426390525370175</v>
      </c>
      <c r="AE25">
        <f t="shared" si="11"/>
        <v>4.408864650531927</v>
      </c>
      <c r="AF25">
        <f t="shared" si="11"/>
        <v>4.391328739909673</v>
      </c>
      <c r="AG25">
        <f t="shared" si="11"/>
        <v>4.3743256275633895</v>
      </c>
      <c r="AH25">
        <f t="shared" si="11"/>
        <v>4.35731001706415</v>
      </c>
      <c r="AI25">
        <f t="shared" si="11"/>
        <v>4.340799060835017</v>
      </c>
      <c r="AJ25">
        <f t="shared" si="11"/>
        <v>4.324273117980839</v>
      </c>
      <c r="AK25">
        <f t="shared" si="11"/>
        <v>4.308226207226472</v>
      </c>
      <c r="AL25">
        <f t="shared" si="11"/>
        <v>4.292161847662305</v>
      </c>
      <c r="AM25">
        <f t="shared" si="11"/>
        <v>4.276553183013144</v>
      </c>
      <c r="AN25">
        <f t="shared" si="11"/>
        <v>4.26092467316434</v>
      </c>
      <c r="AO25">
        <f t="shared" si="11"/>
        <v>4.2457305719495535</v>
      </c>
      <c r="AP25">
        <f t="shared" si="11"/>
        <v>4.2305143236665135</v>
      </c>
      <c r="AQ25">
        <f t="shared" si="11"/>
        <v>4.215713029184316</v>
      </c>
      <c r="AR25">
        <f t="shared" si="11"/>
        <v>4.200887400300232</v>
      </c>
      <c r="AS25">
        <f t="shared" si="11"/>
        <v>4.186458901980398</v>
      </c>
      <c r="AT25">
        <f t="shared" si="11"/>
        <v>4.172004009596183</v>
      </c>
      <c r="AU25">
        <f t="shared" si="11"/>
        <v>4.157929877202057</v>
      </c>
      <c r="AV25">
        <f t="shared" si="11"/>
        <v>4.143827426552132</v>
      </c>
      <c r="AW25">
        <f t="shared" si="11"/>
        <v>4.130090659386578</v>
      </c>
      <c r="AX25">
        <f t="shared" si="11"/>
        <v>4.116323788962929</v>
      </c>
      <c r="AY25">
        <f t="shared" si="11"/>
        <v>4.102908679850379</v>
      </c>
      <c r="AZ25">
        <f t="shared" si="11"/>
        <v>4.089461822303883</v>
      </c>
      <c r="BA25">
        <f t="shared" si="11"/>
        <v>4.076353835502847</v>
      </c>
      <c r="BB25">
        <f t="shared" si="11"/>
        <v>4.063212593264385</v>
      </c>
      <c r="BC25">
        <f t="shared" si="11"/>
        <v>4.050398255179737</v>
      </c>
      <c r="BD25">
        <f t="shared" si="11"/>
        <v>4.0375492894983385</v>
      </c>
      <c r="BE25">
        <f t="shared" si="11"/>
        <v>4.025016090968099</v>
      </c>
      <c r="BF25">
        <f t="shared" si="11"/>
        <v>4.012447023003562</v>
      </c>
      <c r="BG25">
        <f t="shared" si="11"/>
        <v>4.000183331946755</v>
      </c>
      <c r="BH25">
        <f t="shared" si="11"/>
        <v>3.987882654594866</v>
      </c>
      <c r="BI25">
        <f t="shared" si="11"/>
        <v>3.975877637875288</v>
      </c>
      <c r="BJ25">
        <f t="shared" si="11"/>
        <v>3.963834637095253</v>
      </c>
      <c r="BK25">
        <f t="shared" si="11"/>
        <v>3.9520781905510236</v>
      </c>
      <c r="BL25">
        <f t="shared" si="11"/>
        <v>3.940282875078314</v>
      </c>
      <c r="BM25">
        <f t="shared" si="11"/>
        <v>3.9287655607717356</v>
      </c>
      <c r="BN25">
        <f t="shared" si="11"/>
        <v>3.9172085992186716</v>
      </c>
      <c r="BO25">
        <f t="shared" si="11"/>
        <v>3.905921589065255</v>
      </c>
      <c r="BP25">
        <f t="shared" si="11"/>
        <v>3.894594253527401</v>
      </c>
      <c r="BQ25">
        <f aca="true" t="shared" si="12" ref="BQ25:CZ28">0.5*(BP24+BP26+$J$8/(2*$B25)*(BP26-BP24)-$C$8*$J$8*$J$8)</f>
        <v>3.8835292785616513</v>
      </c>
      <c r="BR25">
        <f t="shared" si="12"/>
        <v>3.8724233939557258</v>
      </c>
      <c r="BS25">
        <f t="shared" si="12"/>
        <v>3.861572698581795</v>
      </c>
      <c r="BT25">
        <f t="shared" si="12"/>
        <v>3.850680597038278</v>
      </c>
      <c r="BU25">
        <f t="shared" si="12"/>
        <v>3.8400368976948624</v>
      </c>
      <c r="BV25">
        <f t="shared" si="12"/>
        <v>3.8293513774152164</v>
      </c>
      <c r="BW25">
        <f t="shared" si="12"/>
        <v>3.818907825156117</v>
      </c>
      <c r="BX25">
        <f t="shared" si="12"/>
        <v>3.8084221132208484</v>
      </c>
      <c r="BY25">
        <f t="shared" si="12"/>
        <v>3.7981722597757934</v>
      </c>
      <c r="BZ25">
        <f t="shared" si="12"/>
        <v>3.787879978456137</v>
      </c>
      <c r="CA25">
        <f t="shared" si="12"/>
        <v>3.7778177453915593</v>
      </c>
      <c r="CB25">
        <f t="shared" si="12"/>
        <v>3.767712881575334</v>
      </c>
      <c r="CC25">
        <f t="shared" si="12"/>
        <v>3.757832532222663</v>
      </c>
      <c r="CD25">
        <f t="shared" si="12"/>
        <v>3.7479094096147683</v>
      </c>
      <c r="CE25">
        <f t="shared" si="12"/>
        <v>3.7382055234751825</v>
      </c>
      <c r="CF25">
        <f t="shared" si="12"/>
        <v>3.728458777276301</v>
      </c>
      <c r="CG25">
        <f t="shared" si="12"/>
        <v>3.718926226646708</v>
      </c>
      <c r="CH25">
        <f t="shared" si="12"/>
        <v>3.709350780450861</v>
      </c>
      <c r="CI25">
        <f t="shared" si="12"/>
        <v>3.6999847090467735</v>
      </c>
      <c r="CJ25">
        <f t="shared" si="12"/>
        <v>3.69057575373036</v>
      </c>
      <c r="CK25">
        <f t="shared" si="12"/>
        <v>3.681371557108088</v>
      </c>
      <c r="CL25">
        <f t="shared" si="12"/>
        <v>3.672124531510558</v>
      </c>
      <c r="CM25">
        <f t="shared" si="12"/>
        <v>3.6630778391141967</v>
      </c>
      <c r="CN25">
        <f t="shared" si="12"/>
        <v>3.6539884123342823</v>
      </c>
      <c r="CO25">
        <f t="shared" si="12"/>
        <v>3.6450950710130043</v>
      </c>
      <c r="CP25">
        <f t="shared" si="12"/>
        <v>3.6361591261649044</v>
      </c>
      <c r="CQ25">
        <f t="shared" si="12"/>
        <v>3.627415185023403</v>
      </c>
      <c r="CR25">
        <f t="shared" si="12"/>
        <v>3.6186288043150876</v>
      </c>
      <c r="CS25">
        <f t="shared" si="12"/>
        <v>3.6100305007750664</v>
      </c>
      <c r="CT25">
        <f t="shared" si="12"/>
        <v>3.6013899517862327</v>
      </c>
      <c r="CU25">
        <f t="shared" si="12"/>
        <v>3.592933698749989</v>
      </c>
      <c r="CV25">
        <f t="shared" si="12"/>
        <v>3.584435421800559</v>
      </c>
      <c r="CW25">
        <f t="shared" si="12"/>
        <v>3.576117795819141</v>
      </c>
      <c r="CX25">
        <f t="shared" si="12"/>
        <v>3.5677583923308545</v>
      </c>
      <c r="CY25">
        <f t="shared" si="12"/>
        <v>3.5595761226893146</v>
      </c>
      <c r="CZ25">
        <f t="shared" si="12"/>
        <v>3.5513523444531088</v>
      </c>
    </row>
    <row r="26" spans="2:104" ht="15.75" thickBot="1">
      <c r="B26" s="2">
        <f t="shared" si="5"/>
        <v>0.15000000000000008</v>
      </c>
      <c r="C26" s="10">
        <f t="shared" si="2"/>
        <v>2.812500000000003</v>
      </c>
      <c r="D26" s="3">
        <f t="shared" si="6"/>
        <v>5</v>
      </c>
      <c r="E26">
        <f>0.5*(D25+D27+$J$8/(2*$B26)*(D27-D25)-$C$8*$J$8*$J$8)</f>
        <v>4.975</v>
      </c>
      <c r="F26">
        <f aca="true" t="shared" si="13" ref="F26:BQ29">0.5*(E25+E27+$J$8/(2*$B26)*(E27-E25)-$C$8*$J$8*$J$8)</f>
        <v>4.949999999999999</v>
      </c>
      <c r="G26">
        <f t="shared" si="13"/>
        <v>4.924999999999999</v>
      </c>
      <c r="H26">
        <f t="shared" si="13"/>
        <v>4.899999999999999</v>
      </c>
      <c r="I26">
        <f t="shared" si="13"/>
        <v>4.874999999999998</v>
      </c>
      <c r="J26">
        <f t="shared" si="13"/>
        <v>4.85090399034498</v>
      </c>
      <c r="K26">
        <f t="shared" si="13"/>
        <v>4.826807980689961</v>
      </c>
      <c r="L26">
        <f t="shared" si="13"/>
        <v>4.8038430209849015</v>
      </c>
      <c r="M26">
        <f t="shared" si="13"/>
        <v>4.780878061279841</v>
      </c>
      <c r="N26">
        <f t="shared" si="13"/>
        <v>4.7590452508968655</v>
      </c>
      <c r="O26">
        <f t="shared" si="13"/>
        <v>4.73721244051389</v>
      </c>
      <c r="P26">
        <f t="shared" si="13"/>
        <v>4.716442085654488</v>
      </c>
      <c r="Q26">
        <f t="shared" si="13"/>
        <v>4.695671730795087</v>
      </c>
      <c r="R26">
        <f t="shared" si="13"/>
        <v>4.675876302280578</v>
      </c>
      <c r="S26">
        <f t="shared" si="13"/>
        <v>4.65608087376607</v>
      </c>
      <c r="T26">
        <f t="shared" si="13"/>
        <v>4.637173685811145</v>
      </c>
      <c r="U26">
        <f t="shared" si="13"/>
        <v>4.6182663876385925</v>
      </c>
      <c r="V26">
        <f t="shared" si="13"/>
        <v>4.600167816277462</v>
      </c>
      <c r="W26">
        <f t="shared" si="13"/>
        <v>4.582068797587761</v>
      </c>
      <c r="X26">
        <f t="shared" si="13"/>
        <v>4.56470780255346</v>
      </c>
      <c r="Y26">
        <f t="shared" si="13"/>
        <v>4.5473457294727835</v>
      </c>
      <c r="Z26">
        <f t="shared" si="13"/>
        <v>4.530659627915713</v>
      </c>
      <c r="AA26">
        <f t="shared" si="13"/>
        <v>4.513971511317046</v>
      </c>
      <c r="AB26">
        <f t="shared" si="13"/>
        <v>4.4979051622405715</v>
      </c>
      <c r="AC26">
        <f t="shared" si="13"/>
        <v>4.481835580438165</v>
      </c>
      <c r="AD26">
        <f t="shared" si="13"/>
        <v>4.466340437814752</v>
      </c>
      <c r="AE26">
        <f t="shared" si="13"/>
        <v>4.450840610569693</v>
      </c>
      <c r="AF26">
        <f t="shared" si="13"/>
        <v>4.435873819553084</v>
      </c>
      <c r="AG26">
        <f t="shared" si="13"/>
        <v>4.420900712185116</v>
      </c>
      <c r="AH26">
        <f t="shared" si="13"/>
        <v>4.40642430653432</v>
      </c>
      <c r="AI26">
        <f t="shared" si="13"/>
        <v>4.391939827121525</v>
      </c>
      <c r="AJ26">
        <f t="shared" si="13"/>
        <v>4.377920038751701</v>
      </c>
      <c r="AK26">
        <f t="shared" si="13"/>
        <v>4.363890343045423</v>
      </c>
      <c r="AL26">
        <f t="shared" si="13"/>
        <v>4.3502970164910115</v>
      </c>
      <c r="AM26">
        <f t="shared" si="13"/>
        <v>4.336691915762287</v>
      </c>
      <c r="AN26">
        <f t="shared" si="13"/>
        <v>4.323498014471554</v>
      </c>
      <c r="AO26">
        <f t="shared" si="13"/>
        <v>4.31029047465598</v>
      </c>
      <c r="AP26">
        <f t="shared" si="13"/>
        <v>4.297471665229797</v>
      </c>
      <c r="AQ26">
        <f t="shared" si="13"/>
        <v>4.284637384276036</v>
      </c>
      <c r="AR26">
        <f t="shared" si="13"/>
        <v>4.2721716858984715</v>
      </c>
      <c r="AS26">
        <f t="shared" si="13"/>
        <v>4.259688736955959</v>
      </c>
      <c r="AT26">
        <f t="shared" si="13"/>
        <v>4.247556224997307</v>
      </c>
      <c r="AU26">
        <f t="shared" si="13"/>
        <v>4.235404754575677</v>
      </c>
      <c r="AV26">
        <f t="shared" si="13"/>
        <v>4.223587309120915</v>
      </c>
      <c r="AW26">
        <f t="shared" si="13"/>
        <v>4.211749280995012</v>
      </c>
      <c r="AX26">
        <f t="shared" si="13"/>
        <v>4.200230372649813</v>
      </c>
      <c r="AY26">
        <f t="shared" si="13"/>
        <v>4.188689349815668</v>
      </c>
      <c r="AZ26">
        <f t="shared" si="13"/>
        <v>4.1774538565075225</v>
      </c>
      <c r="BA26">
        <f t="shared" si="13"/>
        <v>4.166194814828882</v>
      </c>
      <c r="BB26">
        <f t="shared" si="13"/>
        <v>4.155228864454976</v>
      </c>
      <c r="BC26">
        <f t="shared" si="13"/>
        <v>4.144238032763642</v>
      </c>
      <c r="BD26">
        <f t="shared" si="13"/>
        <v>4.133528867466047</v>
      </c>
      <c r="BE26">
        <f t="shared" si="13"/>
        <v>4.122793589808753</v>
      </c>
      <c r="BF26">
        <f t="shared" si="13"/>
        <v>4.112329448413214</v>
      </c>
      <c r="BG26">
        <f t="shared" si="13"/>
        <v>4.10183806489969</v>
      </c>
      <c r="BH26">
        <f t="shared" si="13"/>
        <v>4.091608080667642</v>
      </c>
      <c r="BI26">
        <f t="shared" si="13"/>
        <v>4.081349823996458</v>
      </c>
      <c r="BJ26">
        <f t="shared" si="13"/>
        <v>4.0713439353376115</v>
      </c>
      <c r="BK26">
        <f t="shared" si="13"/>
        <v>4.0613088405833935</v>
      </c>
      <c r="BL26">
        <f t="shared" si="13"/>
        <v>4.051517712780771</v>
      </c>
      <c r="BM26">
        <f t="shared" si="13"/>
        <v>4.041696538439988</v>
      </c>
      <c r="BN26">
        <f t="shared" si="13"/>
        <v>4.03211149476883</v>
      </c>
      <c r="BO26">
        <f t="shared" si="13"/>
        <v>4.022495653399183</v>
      </c>
      <c r="BP26">
        <f t="shared" si="13"/>
        <v>4.0131086142903065</v>
      </c>
      <c r="BQ26">
        <f t="shared" si="13"/>
        <v>4.003690111355374</v>
      </c>
      <c r="BR26">
        <f t="shared" si="12"/>
        <v>3.994493540474171</v>
      </c>
      <c r="BS26">
        <f t="shared" si="12"/>
        <v>3.9852649202320296</v>
      </c>
      <c r="BT26">
        <f t="shared" si="12"/>
        <v>3.976251776525521</v>
      </c>
      <c r="BU26">
        <f t="shared" si="12"/>
        <v>3.9672060739868904</v>
      </c>
      <c r="BV26">
        <f t="shared" si="12"/>
        <v>3.9583697689007376</v>
      </c>
      <c r="BW26">
        <f t="shared" si="12"/>
        <v>3.9495004670363874</v>
      </c>
      <c r="BX26">
        <f t="shared" si="12"/>
        <v>3.94083482622733</v>
      </c>
      <c r="BY26">
        <f t="shared" si="12"/>
        <v>3.932135817732089</v>
      </c>
      <c r="BZ26">
        <f t="shared" si="12"/>
        <v>3.9236350467037684</v>
      </c>
      <c r="CA26">
        <f t="shared" si="12"/>
        <v>3.915100599730309</v>
      </c>
      <c r="CB26">
        <f t="shared" si="12"/>
        <v>3.906759252905716</v>
      </c>
      <c r="CC26">
        <f t="shared" si="12"/>
        <v>3.8983839802693425</v>
      </c>
      <c r="CD26">
        <f t="shared" si="12"/>
        <v>3.8901969330842445</v>
      </c>
      <c r="CE26">
        <f t="shared" si="12"/>
        <v>3.881975764513373</v>
      </c>
      <c r="CF26">
        <f t="shared" si="12"/>
        <v>3.873938188174582</v>
      </c>
      <c r="CG26">
        <f t="shared" si="12"/>
        <v>3.8658663452430084</v>
      </c>
      <c r="CH26">
        <f t="shared" si="12"/>
        <v>3.857973683845263</v>
      </c>
      <c r="CI26">
        <f t="shared" si="12"/>
        <v>3.8500466572738183</v>
      </c>
      <c r="CJ26">
        <f t="shared" si="12"/>
        <v>3.8422946070110715</v>
      </c>
      <c r="CK26">
        <f t="shared" si="12"/>
        <v>3.8345081360695503</v>
      </c>
      <c r="CL26">
        <f t="shared" si="12"/>
        <v>3.826892626311868</v>
      </c>
      <c r="CM26">
        <f t="shared" si="12"/>
        <v>3.8192426800886428</v>
      </c>
      <c r="CN26">
        <f t="shared" si="12"/>
        <v>3.8117598561259305</v>
      </c>
      <c r="CO26">
        <f t="shared" si="12"/>
        <v>3.8042426164634753</v>
      </c>
      <c r="CP26">
        <f t="shared" si="12"/>
        <v>3.7968888237426808</v>
      </c>
      <c r="CQ26">
        <f t="shared" si="12"/>
        <v>3.7895006696634166</v>
      </c>
      <c r="CR26">
        <f t="shared" si="12"/>
        <v>3.782272439367539</v>
      </c>
      <c r="CS26">
        <f t="shared" si="12"/>
        <v>3.775009932836626</v>
      </c>
      <c r="CT26">
        <f t="shared" si="12"/>
        <v>3.7679039686723566</v>
      </c>
      <c r="CU26">
        <f t="shared" si="12"/>
        <v>3.7607638415630293</v>
      </c>
      <c r="CV26">
        <f t="shared" si="12"/>
        <v>3.753777007639691</v>
      </c>
      <c r="CW26">
        <f t="shared" si="12"/>
        <v>3.746756149782941</v>
      </c>
      <c r="CX26">
        <f t="shared" si="12"/>
        <v>3.7398854594790336</v>
      </c>
      <c r="CY26">
        <f t="shared" si="12"/>
        <v>3.732980907693359</v>
      </c>
      <c r="CZ26">
        <f t="shared" si="12"/>
        <v>3.7262235134187374</v>
      </c>
    </row>
    <row r="27" spans="2:104" ht="15.75" thickBot="1">
      <c r="B27" s="2">
        <f>B26+($C$7-$C$6)*0.05</f>
        <v>0.1600000000000001</v>
      </c>
      <c r="C27" s="10">
        <f t="shared" si="2"/>
        <v>3.2000000000000037</v>
      </c>
      <c r="D27" s="3">
        <f t="shared" si="6"/>
        <v>5</v>
      </c>
      <c r="E27">
        <f>0.5*(D26+D28+$J$8/(2*$B27)*(D28-D26)-$C$8*$J$8*$J$8)</f>
        <v>4.975</v>
      </c>
      <c r="F27">
        <f t="shared" si="13"/>
        <v>4.949999999999999</v>
      </c>
      <c r="G27">
        <f t="shared" si="13"/>
        <v>4.924999999999999</v>
      </c>
      <c r="H27">
        <f t="shared" si="13"/>
        <v>4.899999999999999</v>
      </c>
      <c r="I27">
        <f t="shared" si="13"/>
        <v>4.876749658732221</v>
      </c>
      <c r="J27">
        <f t="shared" si="13"/>
        <v>4.8534993174644425</v>
      </c>
      <c r="K27">
        <f t="shared" si="13"/>
        <v>4.832000169717249</v>
      </c>
      <c r="L27">
        <f t="shared" si="13"/>
        <v>4.810501021970054</v>
      </c>
      <c r="M27">
        <f t="shared" si="13"/>
        <v>4.790535562971345</v>
      </c>
      <c r="N27">
        <f t="shared" si="13"/>
        <v>4.770570103972636</v>
      </c>
      <c r="O27">
        <f t="shared" si="13"/>
        <v>4.751920473856523</v>
      </c>
      <c r="P27">
        <f t="shared" si="13"/>
        <v>4.73327084374041</v>
      </c>
      <c r="Q27">
        <f t="shared" si="13"/>
        <v>4.715753105331841</v>
      </c>
      <c r="R27">
        <f t="shared" si="13"/>
        <v>4.6982353669232735</v>
      </c>
      <c r="S27">
        <f t="shared" si="13"/>
        <v>4.681699587697072</v>
      </c>
      <c r="T27">
        <f t="shared" si="13"/>
        <v>4.665163808470873</v>
      </c>
      <c r="U27">
        <f t="shared" si="13"/>
        <v>4.649488188062489</v>
      </c>
      <c r="V27">
        <f t="shared" si="13"/>
        <v>4.633812514267443</v>
      </c>
      <c r="W27">
        <f t="shared" si="13"/>
        <v>4.618897456136432</v>
      </c>
      <c r="X27">
        <f t="shared" si="13"/>
        <v>4.603982167971712</v>
      </c>
      <c r="Y27">
        <f t="shared" si="13"/>
        <v>4.589745427098913</v>
      </c>
      <c r="Z27">
        <f t="shared" si="13"/>
        <v>4.5755081031436555</v>
      </c>
      <c r="AA27">
        <f t="shared" si="13"/>
        <v>4.561881036473459</v>
      </c>
      <c r="AB27">
        <f t="shared" si="13"/>
        <v>4.548252831788295</v>
      </c>
      <c r="AC27">
        <f t="shared" si="13"/>
        <v>4.535177547323223</v>
      </c>
      <c r="AD27">
        <f t="shared" si="13"/>
        <v>4.522100367691824</v>
      </c>
      <c r="AE27">
        <f t="shared" si="13"/>
        <v>4.509527558314813</v>
      </c>
      <c r="AF27">
        <f t="shared" si="13"/>
        <v>4.4969519120556924</v>
      </c>
      <c r="AG27">
        <f t="shared" si="13"/>
        <v>4.484839199765192</v>
      </c>
      <c r="AH27">
        <f t="shared" si="13"/>
        <v>4.47272255265907</v>
      </c>
      <c r="AI27">
        <f t="shared" si="13"/>
        <v>4.461033211641505</v>
      </c>
      <c r="AJ27">
        <f t="shared" si="13"/>
        <v>4.449338714880034</v>
      </c>
      <c r="AK27">
        <f t="shared" si="13"/>
        <v>4.438040676770743</v>
      </c>
      <c r="AL27">
        <f t="shared" si="13"/>
        <v>4.426736173017111</v>
      </c>
      <c r="AM27">
        <f t="shared" si="13"/>
        <v>4.41580124390039</v>
      </c>
      <c r="AN27">
        <f t="shared" si="13"/>
        <v>4.404858482502998</v>
      </c>
      <c r="AO27">
        <f t="shared" si="13"/>
        <v>4.394261720233898</v>
      </c>
      <c r="AP27">
        <f t="shared" si="13"/>
        <v>4.383655731297848</v>
      </c>
      <c r="AQ27">
        <f t="shared" si="13"/>
        <v>4.373374945405262</v>
      </c>
      <c r="AR27">
        <f t="shared" si="13"/>
        <v>4.3630835357629305</v>
      </c>
      <c r="AS27">
        <f t="shared" si="13"/>
        <v>4.353098882013127</v>
      </c>
      <c r="AT27">
        <f t="shared" si="13"/>
        <v>4.343102225685526</v>
      </c>
      <c r="AU27">
        <f t="shared" si="13"/>
        <v>4.3333958744643635</v>
      </c>
      <c r="AV27">
        <f t="shared" si="13"/>
        <v>4.32367617708674</v>
      </c>
      <c r="AW27">
        <f t="shared" si="13"/>
        <v>4.314232039896066</v>
      </c>
      <c r="AX27">
        <f t="shared" si="13"/>
        <v>4.304773261581134</v>
      </c>
      <c r="AY27">
        <f t="shared" si="13"/>
        <v>4.2955767637029165</v>
      </c>
      <c r="AZ27">
        <f t="shared" si="13"/>
        <v>4.2863643884813</v>
      </c>
      <c r="BA27">
        <f t="shared" si="13"/>
        <v>4.277402278636002</v>
      </c>
      <c r="BB27">
        <f t="shared" si="13"/>
        <v>4.268423121327464</v>
      </c>
      <c r="BC27">
        <f t="shared" si="13"/>
        <v>4.259683311217756</v>
      </c>
      <c r="BD27">
        <f t="shared" si="13"/>
        <v>4.250925354615269</v>
      </c>
      <c r="BE27">
        <f t="shared" si="13"/>
        <v>4.242396782797354</v>
      </c>
      <c r="BF27">
        <f t="shared" si="13"/>
        <v>4.2338490395767145</v>
      </c>
      <c r="BG27">
        <f t="shared" si="13"/>
        <v>4.225521555277506</v>
      </c>
      <c r="BH27">
        <f t="shared" si="13"/>
        <v>4.217173950210851</v>
      </c>
      <c r="BI27">
        <f t="shared" si="13"/>
        <v>4.209038213608819</v>
      </c>
      <c r="BJ27">
        <f t="shared" si="13"/>
        <v>4.20088148255617</v>
      </c>
      <c r="BK27">
        <f t="shared" si="13"/>
        <v>4.192928878737632</v>
      </c>
      <c r="BL27">
        <f t="shared" si="13"/>
        <v>4.18495448158478</v>
      </c>
      <c r="BM27">
        <f t="shared" si="13"/>
        <v>4.177177045927403</v>
      </c>
      <c r="BN27">
        <f t="shared" si="13"/>
        <v>4.169377091180951</v>
      </c>
      <c r="BO27">
        <f t="shared" si="13"/>
        <v>4.1617674443395485</v>
      </c>
      <c r="BP27">
        <f t="shared" si="13"/>
        <v>4.1541346235170264</v>
      </c>
      <c r="BQ27">
        <f t="shared" si="13"/>
        <v>4.146685914521367</v>
      </c>
      <c r="BR27">
        <f t="shared" si="12"/>
        <v>4.139213444813088</v>
      </c>
      <c r="BS27">
        <f t="shared" si="12"/>
        <v>4.1319193010535225</v>
      </c>
      <c r="BT27">
        <f t="shared" si="12"/>
        <v>4.124600875003334</v>
      </c>
      <c r="BU27">
        <f t="shared" si="12"/>
        <v>4.117455358093331</v>
      </c>
      <c r="BV27">
        <f t="shared" si="12"/>
        <v>4.110285099262644</v>
      </c>
      <c r="BW27">
        <f t="shared" si="12"/>
        <v>4.103282665939109</v>
      </c>
      <c r="BX27">
        <f t="shared" si="12"/>
        <v>4.096255089694218</v>
      </c>
      <c r="BY27">
        <f t="shared" si="12"/>
        <v>4.089390557055745</v>
      </c>
      <c r="BZ27">
        <f t="shared" si="12"/>
        <v>4.082500535760985</v>
      </c>
      <c r="CA27">
        <f t="shared" si="12"/>
        <v>4.0757690502576684</v>
      </c>
      <c r="CB27">
        <f t="shared" si="12"/>
        <v>4.069011782273415</v>
      </c>
      <c r="CC27">
        <f t="shared" si="12"/>
        <v>4.0624087919547565</v>
      </c>
      <c r="CD27">
        <f t="shared" si="12"/>
        <v>4.055779773934648</v>
      </c>
      <c r="CE27">
        <f t="shared" si="12"/>
        <v>4.0493010035385355</v>
      </c>
      <c r="CF27">
        <f t="shared" si="12"/>
        <v>4.0427960055989605</v>
      </c>
      <c r="CG27">
        <f t="shared" si="12"/>
        <v>4.036437434127783</v>
      </c>
      <c r="CH27">
        <f t="shared" si="12"/>
        <v>4.030052477527552</v>
      </c>
      <c r="CI27">
        <f t="shared" si="12"/>
        <v>4.0238103180099305</v>
      </c>
      <c r="CJ27">
        <f t="shared" si="12"/>
        <v>4.017541655032018</v>
      </c>
      <c r="CK27">
        <f t="shared" si="12"/>
        <v>4.011412336212178</v>
      </c>
      <c r="CL27">
        <f t="shared" si="12"/>
        <v>4.005256431984271</v>
      </c>
      <c r="CM27">
        <f t="shared" si="12"/>
        <v>3.9992365817175526</v>
      </c>
      <c r="CN27">
        <f t="shared" si="12"/>
        <v>3.993190097745624</v>
      </c>
      <c r="CO27">
        <f t="shared" si="12"/>
        <v>3.987276527909152</v>
      </c>
      <c r="CP27">
        <f t="shared" si="12"/>
        <v>3.9813363071297663</v>
      </c>
      <c r="CQ27">
        <f t="shared" si="12"/>
        <v>3.9755259998830215</v>
      </c>
      <c r="CR27">
        <f t="shared" si="12"/>
        <v>3.9696890530664524</v>
      </c>
      <c r="CS27">
        <f t="shared" si="12"/>
        <v>3.963979148318208</v>
      </c>
      <c r="CT27">
        <f t="shared" si="12"/>
        <v>3.9582426416768066</v>
      </c>
      <c r="CU27">
        <f t="shared" si="12"/>
        <v>3.9526304256332834</v>
      </c>
      <c r="CV27">
        <f t="shared" si="12"/>
        <v>3.9469916695083955</v>
      </c>
      <c r="CW27">
        <f t="shared" si="12"/>
        <v>3.941474564193127</v>
      </c>
      <c r="CX27">
        <f t="shared" si="12"/>
        <v>3.935931002709896</v>
      </c>
      <c r="CY27">
        <f t="shared" si="12"/>
        <v>3.9305065563591652</v>
      </c>
      <c r="CZ27">
        <f t="shared" si="12"/>
        <v>3.92505575795224</v>
      </c>
    </row>
    <row r="28" spans="2:104" ht="15.75" thickBot="1">
      <c r="B28" s="2">
        <f t="shared" si="5"/>
        <v>0.1700000000000001</v>
      </c>
      <c r="C28" s="10">
        <f t="shared" si="2"/>
        <v>3.6125000000000043</v>
      </c>
      <c r="D28" s="3">
        <f t="shared" si="6"/>
        <v>5</v>
      </c>
      <c r="E28">
        <f>0.5*(D27+D29+$J$8/(2*$B28)*(D29-D27)-$C$8*$J$8*$J$8)</f>
        <v>4.975</v>
      </c>
      <c r="F28">
        <f t="shared" si="13"/>
        <v>4.949999999999999</v>
      </c>
      <c r="G28">
        <f t="shared" si="13"/>
        <v>4.924999999999999</v>
      </c>
      <c r="H28">
        <f t="shared" si="13"/>
        <v>4.903393277541278</v>
      </c>
      <c r="I28">
        <f t="shared" si="13"/>
        <v>4.881786555082558</v>
      </c>
      <c r="J28">
        <f t="shared" si="13"/>
        <v>4.862726883673017</v>
      </c>
      <c r="K28">
        <f t="shared" si="13"/>
        <v>4.843667212263476</v>
      </c>
      <c r="L28">
        <f t="shared" si="13"/>
        <v>4.826519466049521</v>
      </c>
      <c r="M28">
        <f t="shared" si="13"/>
        <v>4.809371719835565</v>
      </c>
      <c r="N28">
        <f t="shared" si="13"/>
        <v>4.793712349970141</v>
      </c>
      <c r="O28">
        <f t="shared" si="13"/>
        <v>4.778052980104718</v>
      </c>
      <c r="P28">
        <f t="shared" si="13"/>
        <v>4.763590729877234</v>
      </c>
      <c r="Q28">
        <f t="shared" si="13"/>
        <v>4.749128479649752</v>
      </c>
      <c r="R28">
        <f t="shared" si="13"/>
        <v>4.735654795209538</v>
      </c>
      <c r="S28">
        <f t="shared" si="13"/>
        <v>4.722181110769325</v>
      </c>
      <c r="T28">
        <f t="shared" si="13"/>
        <v>4.709541205328905</v>
      </c>
      <c r="U28">
        <f t="shared" si="13"/>
        <v>4.696901299888485</v>
      </c>
      <c r="V28">
        <f t="shared" si="13"/>
        <v>4.684976814791829</v>
      </c>
      <c r="W28">
        <f t="shared" si="13"/>
        <v>4.673052303786942</v>
      </c>
      <c r="X28">
        <f t="shared" si="13"/>
        <v>4.661750468338583</v>
      </c>
      <c r="Y28">
        <f t="shared" si="13"/>
        <v>4.65044851477387</v>
      </c>
      <c r="Z28">
        <f t="shared" si="13"/>
        <v>4.639695086936798</v>
      </c>
      <c r="AA28">
        <f t="shared" si="13"/>
        <v>4.628941344958255</v>
      </c>
      <c r="AB28">
        <f t="shared" si="13"/>
        <v>4.618675848461472</v>
      </c>
      <c r="AC28">
        <f t="shared" si="13"/>
        <v>4.608409713293746</v>
      </c>
      <c r="AD28">
        <f t="shared" si="13"/>
        <v>4.598582126057296</v>
      </c>
      <c r="AE28">
        <f t="shared" si="13"/>
        <v>4.588753437694057</v>
      </c>
      <c r="AF28">
        <f t="shared" si="13"/>
        <v>4.579321829661415</v>
      </c>
      <c r="AG28">
        <f t="shared" si="13"/>
        <v>4.5698885240133915</v>
      </c>
      <c r="AH28">
        <f t="shared" si="13"/>
        <v>4.560817334620983</v>
      </c>
      <c r="AI28">
        <f t="shared" si="13"/>
        <v>4.551743730653179</v>
      </c>
      <c r="AJ28">
        <f t="shared" si="13"/>
        <v>4.543002488243179</v>
      </c>
      <c r="AK28">
        <f t="shared" si="13"/>
        <v>4.534258013293545</v>
      </c>
      <c r="AL28">
        <f t="shared" si="13"/>
        <v>4.525820366618291</v>
      </c>
      <c r="AM28">
        <f t="shared" si="13"/>
        <v>4.5173785906533634</v>
      </c>
      <c r="AN28">
        <f t="shared" si="13"/>
        <v>4.50922156504095</v>
      </c>
      <c r="AO28">
        <f t="shared" si="13"/>
        <v>4.50105945723415</v>
      </c>
      <c r="AP28">
        <f t="shared" si="13"/>
        <v>4.493162875267063</v>
      </c>
      <c r="AQ28">
        <f t="shared" si="13"/>
        <v>4.485260223523346</v>
      </c>
      <c r="AR28">
        <f t="shared" si="13"/>
        <v>4.477606248060227</v>
      </c>
      <c r="AS28">
        <f t="shared" si="13"/>
        <v>4.469945199946634</v>
      </c>
      <c r="AT28">
        <f t="shared" si="13"/>
        <v>4.462517969418264</v>
      </c>
      <c r="AU28">
        <f t="shared" si="13"/>
        <v>4.455082664900163</v>
      </c>
      <c r="AV28">
        <f t="shared" si="13"/>
        <v>4.4478679991090875</v>
      </c>
      <c r="AW28">
        <f t="shared" si="13"/>
        <v>4.440644273646884</v>
      </c>
      <c r="AX28">
        <f t="shared" si="13"/>
        <v>4.433629434086135</v>
      </c>
      <c r="AY28">
        <f t="shared" si="13"/>
        <v>4.426604576318712</v>
      </c>
      <c r="AZ28">
        <f t="shared" si="13"/>
        <v>4.419778069120332</v>
      </c>
      <c r="BA28">
        <f t="shared" si="13"/>
        <v>4.412940621371587</v>
      </c>
      <c r="BB28">
        <f t="shared" si="13"/>
        <v>4.406292033934308</v>
      </c>
      <c r="BC28">
        <f t="shared" si="13"/>
        <v>4.399631626657708</v>
      </c>
      <c r="BD28">
        <f t="shared" si="13"/>
        <v>4.3931514911388865</v>
      </c>
      <c r="BE28">
        <f t="shared" si="13"/>
        <v>4.386658704510255</v>
      </c>
      <c r="BF28">
        <f t="shared" si="13"/>
        <v>4.380338382937903</v>
      </c>
      <c r="BG28">
        <f t="shared" si="13"/>
        <v>4.374004630351641</v>
      </c>
      <c r="BH28">
        <f t="shared" si="13"/>
        <v>4.367836217280833</v>
      </c>
      <c r="BI28">
        <f t="shared" si="13"/>
        <v>4.361653646657718</v>
      </c>
      <c r="BJ28">
        <f t="shared" si="13"/>
        <v>4.355629886174016</v>
      </c>
      <c r="BK28">
        <f t="shared" si="13"/>
        <v>4.349591295858812</v>
      </c>
      <c r="BL28">
        <f t="shared" si="13"/>
        <v>4.343705510398482</v>
      </c>
      <c r="BM28">
        <f t="shared" si="13"/>
        <v>4.33780427708913</v>
      </c>
      <c r="BN28">
        <f t="shared" si="13"/>
        <v>4.332050306057497</v>
      </c>
      <c r="BO28">
        <f t="shared" si="13"/>
        <v>4.326280322718639</v>
      </c>
      <c r="BP28">
        <f t="shared" si="13"/>
        <v>4.3206524692838775</v>
      </c>
      <c r="BQ28">
        <f t="shared" si="13"/>
        <v>4.315008091394579</v>
      </c>
      <c r="BR28">
        <f t="shared" si="12"/>
        <v>4.309501076143216</v>
      </c>
      <c r="BS28">
        <f t="shared" si="12"/>
        <v>4.303977074940013</v>
      </c>
      <c r="BT28">
        <f t="shared" si="12"/>
        <v>4.298585995323697</v>
      </c>
      <c r="BU28">
        <f t="shared" si="12"/>
        <v>4.293177516945928</v>
      </c>
      <c r="BV28">
        <f t="shared" si="12"/>
        <v>4.287897811641824</v>
      </c>
      <c r="BW28">
        <f t="shared" si="12"/>
        <v>4.282600341281878</v>
      </c>
      <c r="BX28">
        <f t="shared" si="12"/>
        <v>4.2774277587430465</v>
      </c>
      <c r="BY28">
        <f t="shared" si="12"/>
        <v>4.27223708906086</v>
      </c>
      <c r="BZ28">
        <f t="shared" si="12"/>
        <v>4.267167659656788</v>
      </c>
      <c r="CA28">
        <f t="shared" si="12"/>
        <v>4.262079862844211</v>
      </c>
      <c r="CB28">
        <f t="shared" si="12"/>
        <v>4.257109874091734</v>
      </c>
      <c r="CC28">
        <f t="shared" si="12"/>
        <v>4.252121277074784</v>
      </c>
      <c r="CD28">
        <f t="shared" si="12"/>
        <v>4.247247251541052</v>
      </c>
      <c r="CE28">
        <f t="shared" si="12"/>
        <v>4.242354413891483</v>
      </c>
      <c r="CF28">
        <f t="shared" si="12"/>
        <v>4.237573089417155</v>
      </c>
      <c r="CG28">
        <f t="shared" si="12"/>
        <v>4.232772783613033</v>
      </c>
      <c r="CH28">
        <f t="shared" si="12"/>
        <v>4.228081095558558</v>
      </c>
      <c r="CI28">
        <f t="shared" si="12"/>
        <v>4.223370289289723</v>
      </c>
      <c r="CJ28">
        <f t="shared" si="12"/>
        <v>4.2187653545526125</v>
      </c>
      <c r="CK28">
        <f t="shared" si="12"/>
        <v>4.214141194813251</v>
      </c>
      <c r="CL28">
        <f t="shared" si="12"/>
        <v>4.20962029740168</v>
      </c>
      <c r="CM28">
        <f t="shared" si="12"/>
        <v>4.205080096150667</v>
      </c>
      <c r="CN28">
        <f t="shared" si="12"/>
        <v>4.200640674129754</v>
      </c>
      <c r="CO28">
        <f t="shared" si="12"/>
        <v>4.196181895331434</v>
      </c>
      <c r="CP28">
        <f t="shared" si="12"/>
        <v>4.191821528984553</v>
      </c>
      <c r="CQ28">
        <f t="shared" si="12"/>
        <v>4.187441776869304</v>
      </c>
      <c r="CR28">
        <f t="shared" si="12"/>
        <v>4.183158177938533</v>
      </c>
      <c r="CS28">
        <f t="shared" si="12"/>
        <v>4.1788551863448555</v>
      </c>
      <c r="CT28">
        <f t="shared" si="12"/>
        <v>4.174646188232941</v>
      </c>
      <c r="CU28">
        <f t="shared" si="12"/>
        <v>4.1704178109116175</v>
      </c>
      <c r="CV28">
        <f t="shared" si="12"/>
        <v>4.166281359743324</v>
      </c>
      <c r="CW28">
        <f t="shared" si="12"/>
        <v>4.162125561520066</v>
      </c>
      <c r="CX28">
        <f t="shared" si="12"/>
        <v>4.158059707973834</v>
      </c>
      <c r="CY28">
        <f t="shared" si="12"/>
        <v>4.1539745566802795</v>
      </c>
      <c r="CZ28">
        <f t="shared" si="12"/>
        <v>4.149977448512276</v>
      </c>
    </row>
    <row r="29" spans="2:104" ht="15.75" thickBot="1">
      <c r="B29" s="2">
        <f t="shared" si="5"/>
        <v>0.1800000000000001</v>
      </c>
      <c r="C29" s="10">
        <f t="shared" si="2"/>
        <v>4.050000000000005</v>
      </c>
      <c r="D29" s="3">
        <f t="shared" si="6"/>
        <v>5</v>
      </c>
      <c r="E29">
        <f>0.5*(D28+D30+$J$8/(2*$B29)*(D30-D28)-$C$8*$J$8*$J$8)</f>
        <v>4.975</v>
      </c>
      <c r="F29">
        <f t="shared" si="13"/>
        <v>4.949999999999999</v>
      </c>
      <c r="G29">
        <f t="shared" si="13"/>
        <v>4.931592653508771</v>
      </c>
      <c r="H29">
        <f t="shared" si="13"/>
        <v>4.913185307017542</v>
      </c>
      <c r="I29">
        <f t="shared" si="13"/>
        <v>4.898076838617197</v>
      </c>
      <c r="J29">
        <f t="shared" si="13"/>
        <v>4.882968370216853</v>
      </c>
      <c r="K29">
        <f t="shared" si="13"/>
        <v>4.869923374019949</v>
      </c>
      <c r="L29">
        <f t="shared" si="13"/>
        <v>4.8568783778230475</v>
      </c>
      <c r="M29">
        <f t="shared" si="13"/>
        <v>4.845279034854721</v>
      </c>
      <c r="N29">
        <f t="shared" si="13"/>
        <v>4.833679691886395</v>
      </c>
      <c r="O29">
        <f t="shared" si="13"/>
        <v>4.823165542696763</v>
      </c>
      <c r="P29">
        <f t="shared" si="13"/>
        <v>4.812651393507131</v>
      </c>
      <c r="Q29">
        <f t="shared" si="13"/>
        <v>4.802990674237082</v>
      </c>
      <c r="R29">
        <f t="shared" si="13"/>
        <v>4.793329954967032</v>
      </c>
      <c r="S29">
        <f t="shared" si="13"/>
        <v>4.784363301953204</v>
      </c>
      <c r="T29">
        <f t="shared" si="13"/>
        <v>4.7753966489393775</v>
      </c>
      <c r="U29">
        <f t="shared" si="13"/>
        <v>4.767008948565208</v>
      </c>
      <c r="V29">
        <f t="shared" si="13"/>
        <v>4.758621248191041</v>
      </c>
      <c r="W29">
        <f t="shared" si="13"/>
        <v>4.750726165557754</v>
      </c>
      <c r="X29">
        <f t="shared" si="13"/>
        <v>4.7428310703301895</v>
      </c>
      <c r="Y29">
        <f t="shared" si="13"/>
        <v>4.735361909069662</v>
      </c>
      <c r="Z29">
        <f t="shared" si="13"/>
        <v>4.727892687240592</v>
      </c>
      <c r="AA29">
        <f t="shared" si="13"/>
        <v>4.720796671193028</v>
      </c>
      <c r="AB29">
        <f t="shared" si="13"/>
        <v>4.7137004872846</v>
      </c>
      <c r="AC29">
        <f t="shared" si="13"/>
        <v>4.706935014577992</v>
      </c>
      <c r="AD29">
        <f t="shared" si="13"/>
        <v>4.70016918941045</v>
      </c>
      <c r="AE29">
        <f t="shared" si="13"/>
        <v>4.693699285502499</v>
      </c>
      <c r="AF29">
        <f t="shared" si="13"/>
        <v>4.687228758144936</v>
      </c>
      <c r="AG29">
        <f t="shared" si="13"/>
        <v>4.6810252903421565</v>
      </c>
      <c r="AH29">
        <f t="shared" si="13"/>
        <v>4.674820841333339</v>
      </c>
      <c r="AI29">
        <f t="shared" si="13"/>
        <v>4.66885923475333</v>
      </c>
      <c r="AJ29">
        <f t="shared" si="13"/>
        <v>4.66289620894057</v>
      </c>
      <c r="AK29">
        <f t="shared" si="13"/>
        <v>4.657155502760264</v>
      </c>
      <c r="AL29">
        <f t="shared" si="13"/>
        <v>4.651412870138975</v>
      </c>
      <c r="AM29">
        <f t="shared" si="13"/>
        <v>4.6458750106877655</v>
      </c>
      <c r="AN29">
        <f t="shared" si="13"/>
        <v>4.640334661980665</v>
      </c>
      <c r="AO29">
        <f t="shared" si="13"/>
        <v>4.634983964298333</v>
      </c>
      <c r="AP29">
        <f t="shared" si="13"/>
        <v>4.6296301733359595</v>
      </c>
      <c r="AQ29">
        <f t="shared" si="13"/>
        <v>4.624452904849196</v>
      </c>
      <c r="AR29">
        <f t="shared" si="13"/>
        <v>4.6192719118912695</v>
      </c>
      <c r="AS29">
        <f t="shared" si="13"/>
        <v>4.614255966114538</v>
      </c>
      <c r="AT29">
        <f t="shared" si="13"/>
        <v>4.6092356504453935</v>
      </c>
      <c r="AU29">
        <f t="shared" si="13"/>
        <v>4.604370288059828</v>
      </c>
      <c r="AV29">
        <f t="shared" si="13"/>
        <v>4.599499907546449</v>
      </c>
      <c r="AW29">
        <f t="shared" si="13"/>
        <v>4.5947755486082</v>
      </c>
      <c r="AX29">
        <f t="shared" si="13"/>
        <v>4.590045530214144</v>
      </c>
      <c r="AY29">
        <f t="shared" si="13"/>
        <v>4.585453585656752</v>
      </c>
      <c r="AZ29">
        <f t="shared" si="13"/>
        <v>4.580855355239572</v>
      </c>
      <c r="BA29">
        <f t="shared" si="13"/>
        <v>4.576388088929856</v>
      </c>
      <c r="BB29">
        <f t="shared" si="13"/>
        <v>4.571913931683368</v>
      </c>
      <c r="BC29">
        <f t="shared" si="13"/>
        <v>4.567564346493097</v>
      </c>
      <c r="BD29">
        <f t="shared" si="13"/>
        <v>4.5632072915541</v>
      </c>
      <c r="BE29">
        <f t="shared" si="13"/>
        <v>4.558969034498992</v>
      </c>
      <c r="BF29">
        <f t="shared" si="13"/>
        <v>4.554722758796571</v>
      </c>
      <c r="BG29">
        <f t="shared" si="13"/>
        <v>4.550590041455399</v>
      </c>
      <c r="BH29">
        <f t="shared" si="13"/>
        <v>4.546448789021906</v>
      </c>
      <c r="BI29">
        <f t="shared" si="13"/>
        <v>4.542416320306917</v>
      </c>
      <c r="BJ29">
        <f t="shared" si="13"/>
        <v>4.538374834115591</v>
      </c>
      <c r="BK29">
        <f t="shared" si="13"/>
        <v>4.534437763107283</v>
      </c>
      <c r="BL29">
        <f t="shared" si="13"/>
        <v>4.530491227136089</v>
      </c>
      <c r="BM29">
        <f t="shared" si="13"/>
        <v>4.526645094180159</v>
      </c>
      <c r="BN29">
        <f t="shared" si="13"/>
        <v>4.522789083882746</v>
      </c>
      <c r="BO29">
        <f t="shared" si="13"/>
        <v>4.519029778517101</v>
      </c>
      <c r="BP29">
        <f t="shared" si="13"/>
        <v>4.515260218250559</v>
      </c>
      <c r="BQ29">
        <f aca="true" t="shared" si="14" ref="BQ29:CZ30">0.5*(BP28+BP30+$J$8/(2*$B29)*(BP30-BP28)-$C$8*$J$8*$J$8)</f>
        <v>4.511583942815245</v>
      </c>
      <c r="BR29">
        <f t="shared" si="14"/>
        <v>4.507897069059685</v>
      </c>
      <c r="BS29">
        <f t="shared" si="14"/>
        <v>4.504300307064149</v>
      </c>
      <c r="BT29">
        <f t="shared" si="14"/>
        <v>4.500692636491802</v>
      </c>
      <c r="BU29">
        <f t="shared" si="14"/>
        <v>4.497172124987546</v>
      </c>
      <c r="BV29">
        <f t="shared" si="14"/>
        <v>4.493640426614299</v>
      </c>
      <c r="BW29">
        <f t="shared" si="14"/>
        <v>4.490193131958187</v>
      </c>
      <c r="BX29">
        <f t="shared" si="14"/>
        <v>4.486734402749409</v>
      </c>
      <c r="BY29">
        <f t="shared" si="14"/>
        <v>4.483357499252057</v>
      </c>
      <c r="BZ29">
        <f t="shared" si="14"/>
        <v>4.479968942665539</v>
      </c>
      <c r="CA29">
        <f t="shared" si="14"/>
        <v>4.476659793706711</v>
      </c>
      <c r="CB29">
        <f t="shared" si="14"/>
        <v>4.473338800744649</v>
      </c>
      <c r="CC29">
        <f t="shared" si="14"/>
        <v>4.4700949420081315</v>
      </c>
      <c r="CD29">
        <f t="shared" si="14"/>
        <v>4.4668390744222135</v>
      </c>
      <c r="CE29">
        <f t="shared" si="14"/>
        <v>4.463658198959855</v>
      </c>
      <c r="CF29">
        <f t="shared" si="14"/>
        <v>4.4604651743120165</v>
      </c>
      <c r="CG29">
        <f t="shared" si="14"/>
        <v>4.457345119193288</v>
      </c>
      <c r="CH29">
        <f t="shared" si="14"/>
        <v>4.454212797522627</v>
      </c>
      <c r="CI29">
        <f t="shared" si="14"/>
        <v>4.451151531864286</v>
      </c>
      <c r="CJ29">
        <f t="shared" si="14"/>
        <v>4.448077903749842</v>
      </c>
      <c r="CK29">
        <f t="shared" si="14"/>
        <v>4.445073517951783</v>
      </c>
      <c r="CL29">
        <f t="shared" si="14"/>
        <v>4.44205669379327</v>
      </c>
      <c r="CM29">
        <f t="shared" si="14"/>
        <v>4.439107389832686</v>
      </c>
      <c r="CN29">
        <f t="shared" si="14"/>
        <v>4.436145590198055</v>
      </c>
      <c r="CO29">
        <f t="shared" si="14"/>
        <v>4.433249672855645</v>
      </c>
      <c r="CP29">
        <f t="shared" si="14"/>
        <v>4.430341219766584</v>
      </c>
      <c r="CQ29">
        <f t="shared" si="14"/>
        <v>4.427497088676587</v>
      </c>
      <c r="CR29">
        <f t="shared" si="14"/>
        <v>4.424640397721636</v>
      </c>
      <c r="CS29">
        <f t="shared" si="14"/>
        <v>4.421846540152548</v>
      </c>
      <c r="CT29">
        <f t="shared" si="14"/>
        <v>4.41904011333301</v>
      </c>
      <c r="CU29">
        <f t="shared" si="14"/>
        <v>4.416295097618505</v>
      </c>
      <c r="CV29">
        <f t="shared" si="14"/>
        <v>4.413537516845357</v>
      </c>
      <c r="CW29">
        <f t="shared" si="14"/>
        <v>4.4108399863956445</v>
      </c>
      <c r="CX29">
        <f t="shared" si="14"/>
        <v>4.408129907566642</v>
      </c>
      <c r="CY29">
        <f t="shared" si="14"/>
        <v>4.405478575399495</v>
      </c>
      <c r="CZ29">
        <f t="shared" si="14"/>
        <v>4.4028147229949335</v>
      </c>
    </row>
    <row r="30" spans="2:104" ht="15.75" thickBot="1">
      <c r="B30" s="2">
        <f>B29+($C$7-$C$6)*0.05</f>
        <v>0.1900000000000001</v>
      </c>
      <c r="C30" s="10">
        <f t="shared" si="2"/>
        <v>4.5125000000000055</v>
      </c>
      <c r="D30" s="3">
        <f t="shared" si="6"/>
        <v>5</v>
      </c>
      <c r="E30">
        <f>0.5*(D29+D31+$J$8/(2*$B30)*(D31-D29)-$C$8*$J$8*$J$8)</f>
        <v>4.975</v>
      </c>
      <c r="F30">
        <f aca="true" t="shared" si="15" ref="F30:BQ30">0.5*(E29+E31+$J$8/(2*$B30)*(E31-E29)-$C$8*$J$8*$J$8)</f>
        <v>4.96282894736842</v>
      </c>
      <c r="G30">
        <f t="shared" si="15"/>
        <v>4.950657894736842</v>
      </c>
      <c r="H30">
        <f t="shared" si="15"/>
        <v>4.941696423418743</v>
      </c>
      <c r="I30">
        <f t="shared" si="15"/>
        <v>4.932734952100645</v>
      </c>
      <c r="J30">
        <f t="shared" si="15"/>
        <v>4.925379513537319</v>
      </c>
      <c r="K30">
        <f t="shared" si="15"/>
        <v>4.918024074973994</v>
      </c>
      <c r="L30">
        <f t="shared" si="15"/>
        <v>4.911673221562343</v>
      </c>
      <c r="M30">
        <f t="shared" si="15"/>
        <v>4.905322368150694</v>
      </c>
      <c r="N30">
        <f t="shared" si="15"/>
        <v>4.899675319600323</v>
      </c>
      <c r="O30">
        <f t="shared" si="15"/>
        <v>4.894028271049955</v>
      </c>
      <c r="P30">
        <f t="shared" si="15"/>
        <v>4.888909540523424</v>
      </c>
      <c r="Q30">
        <f t="shared" si="15"/>
        <v>4.883790809996893</v>
      </c>
      <c r="R30">
        <f t="shared" si="15"/>
        <v>4.8790875650891055</v>
      </c>
      <c r="S30">
        <f t="shared" si="15"/>
        <v>4.874384320181318</v>
      </c>
      <c r="T30">
        <f t="shared" si="15"/>
        <v>4.870018975950901</v>
      </c>
      <c r="U30">
        <f t="shared" si="15"/>
        <v>4.865653631720486</v>
      </c>
      <c r="V30">
        <f t="shared" si="15"/>
        <v>4.861570146012009</v>
      </c>
      <c r="W30">
        <f t="shared" si="15"/>
        <v>4.8574866603035325</v>
      </c>
      <c r="X30">
        <f t="shared" si="15"/>
        <v>4.853643001653117</v>
      </c>
      <c r="Y30">
        <f t="shared" si="15"/>
        <v>4.849799336871277</v>
      </c>
      <c r="Z30">
        <f t="shared" si="15"/>
        <v>4.846163034678652</v>
      </c>
      <c r="AA30">
        <f t="shared" si="15"/>
        <v>4.842526702998709</v>
      </c>
      <c r="AB30">
        <f t="shared" si="15"/>
        <v>4.839072063607132</v>
      </c>
      <c r="AC30">
        <f t="shared" si="15"/>
        <v>4.835617342493818</v>
      </c>
      <c r="AD30">
        <f t="shared" si="15"/>
        <v>4.8323236255182325</v>
      </c>
      <c r="AE30">
        <f t="shared" si="15"/>
        <v>4.829029736949823</v>
      </c>
      <c r="AF30">
        <f t="shared" si="15"/>
        <v>4.825879915310426</v>
      </c>
      <c r="AG30">
        <f t="shared" si="15"/>
        <v>4.822729790149508</v>
      </c>
      <c r="AH30">
        <f t="shared" si="15"/>
        <v>4.81970968082447</v>
      </c>
      <c r="AI30">
        <f t="shared" si="15"/>
        <v>4.81668909380702</v>
      </c>
      <c r="AJ30">
        <f t="shared" si="15"/>
        <v>4.813786732708858</v>
      </c>
      <c r="AK30">
        <f t="shared" si="15"/>
        <v>4.810883680668435</v>
      </c>
      <c r="AL30">
        <f t="shared" si="15"/>
        <v>4.808088863185918</v>
      </c>
      <c r="AM30">
        <f t="shared" si="15"/>
        <v>4.805293107830816</v>
      </c>
      <c r="AN30">
        <f t="shared" si="15"/>
        <v>4.802597044676938</v>
      </c>
      <c r="AO30">
        <f t="shared" si="15"/>
        <v>4.799899769648482</v>
      </c>
      <c r="AP30">
        <f t="shared" si="15"/>
        <v>4.797294824724188</v>
      </c>
      <c r="AQ30">
        <f t="shared" si="15"/>
        <v>4.794688373860927</v>
      </c>
      <c r="AR30">
        <f t="shared" si="15"/>
        <v>4.792167861571319</v>
      </c>
      <c r="AS30">
        <f t="shared" si="15"/>
        <v>4.789645536052328</v>
      </c>
      <c r="AT30">
        <f t="shared" si="15"/>
        <v>4.7872035624504985</v>
      </c>
      <c r="AU30">
        <f t="shared" si="15"/>
        <v>4.7847594614010465</v>
      </c>
      <c r="AV30">
        <f t="shared" si="15"/>
        <v>4.782390798134389</v>
      </c>
      <c r="AW30">
        <f t="shared" si="15"/>
        <v>4.780019691831823</v>
      </c>
      <c r="AX30">
        <f t="shared" si="15"/>
        <v>4.777719674980308</v>
      </c>
      <c r="AY30">
        <f t="shared" si="15"/>
        <v>4.775416902867412</v>
      </c>
      <c r="AZ30">
        <f t="shared" si="15"/>
        <v>4.773181350911839</v>
      </c>
      <c r="BA30">
        <f t="shared" si="15"/>
        <v>4.770942738735054</v>
      </c>
      <c r="BB30">
        <f t="shared" si="15"/>
        <v>4.768767885400061</v>
      </c>
      <c r="BC30">
        <f t="shared" si="15"/>
        <v>4.766589677266903</v>
      </c>
      <c r="BD30">
        <f t="shared" si="15"/>
        <v>4.764472116055849</v>
      </c>
      <c r="BE30">
        <f t="shared" si="15"/>
        <v>4.762350918256601</v>
      </c>
      <c r="BF30">
        <f t="shared" si="15"/>
        <v>4.760287556269247</v>
      </c>
      <c r="BG30">
        <f t="shared" si="15"/>
        <v>4.758220290466752</v>
      </c>
      <c r="BH30">
        <f t="shared" si="15"/>
        <v>4.756208309655918</v>
      </c>
      <c r="BI30">
        <f t="shared" si="15"/>
        <v>4.754192173602769</v>
      </c>
      <c r="BJ30">
        <f t="shared" si="15"/>
        <v>4.752228998044156</v>
      </c>
      <c r="BK30">
        <f t="shared" si="15"/>
        <v>4.750261432398379</v>
      </c>
      <c r="BL30">
        <f t="shared" si="15"/>
        <v>4.748344700460124</v>
      </c>
      <c r="BM30">
        <f t="shared" si="15"/>
        <v>4.746423360579412</v>
      </c>
      <c r="BN30">
        <f t="shared" si="15"/>
        <v>4.7445509011140246</v>
      </c>
      <c r="BO30">
        <f t="shared" si="15"/>
        <v>4.742673632942915</v>
      </c>
      <c r="BP30">
        <f t="shared" si="15"/>
        <v>4.740843444804378</v>
      </c>
      <c r="BQ30">
        <f t="shared" si="15"/>
        <v>4.739008264148298</v>
      </c>
      <c r="BR30">
        <f t="shared" si="14"/>
        <v>4.737218498475843</v>
      </c>
      <c r="BS30">
        <f t="shared" si="14"/>
        <v>4.735423573094846</v>
      </c>
      <c r="BT30">
        <f t="shared" si="14"/>
        <v>4.733672517912809</v>
      </c>
      <c r="BU30">
        <f t="shared" si="14"/>
        <v>4.731916151976272</v>
      </c>
      <c r="BV30">
        <f t="shared" si="14"/>
        <v>4.730202218743937</v>
      </c>
      <c r="BW30">
        <f t="shared" si="14"/>
        <v>4.7284828392727505</v>
      </c>
      <c r="BX30">
        <f t="shared" si="14"/>
        <v>4.726804551084906</v>
      </c>
      <c r="BY30">
        <f t="shared" si="14"/>
        <v>4.72512069607537</v>
      </c>
      <c r="BZ30">
        <f t="shared" si="14"/>
        <v>4.723476677267449</v>
      </c>
      <c r="CA30">
        <f t="shared" si="14"/>
        <v>4.721826985245065</v>
      </c>
      <c r="CB30">
        <f t="shared" si="14"/>
        <v>4.720215952199319</v>
      </c>
      <c r="CC30">
        <f t="shared" si="14"/>
        <v>4.718599152994106</v>
      </c>
      <c r="CD30">
        <f t="shared" si="14"/>
        <v>4.717019905977643</v>
      </c>
      <c r="CE30">
        <f t="shared" si="14"/>
        <v>4.715434812547657</v>
      </c>
      <c r="CF30">
        <f t="shared" si="14"/>
        <v>4.713886228440982</v>
      </c>
      <c r="CG30">
        <f t="shared" si="14"/>
        <v>4.712331729599271</v>
      </c>
      <c r="CH30">
        <f t="shared" si="14"/>
        <v>4.7108127553967325</v>
      </c>
      <c r="CI30">
        <f t="shared" si="14"/>
        <v>4.709287809320226</v>
      </c>
      <c r="CJ30">
        <f t="shared" si="14"/>
        <v>4.70779745630235</v>
      </c>
      <c r="CK30">
        <f t="shared" si="14"/>
        <v>4.706301084720317</v>
      </c>
      <c r="CL30">
        <f t="shared" si="14"/>
        <v>4.704838423213368</v>
      </c>
      <c r="CM30">
        <f t="shared" si="14"/>
        <v>4.703369706188828</v>
      </c>
      <c r="CN30">
        <f t="shared" si="14"/>
        <v>4.701933860839596</v>
      </c>
      <c r="CO30">
        <f t="shared" si="14"/>
        <v>4.700491932070106</v>
      </c>
      <c r="CP30">
        <f t="shared" si="14"/>
        <v>4.699082077574459</v>
      </c>
      <c r="CQ30">
        <f t="shared" si="14"/>
        <v>4.6976661201495205</v>
      </c>
      <c r="CR30">
        <f t="shared" si="14"/>
        <v>4.696281477382022</v>
      </c>
      <c r="CS30">
        <f t="shared" si="14"/>
        <v>4.6948907199434275</v>
      </c>
      <c r="CT30">
        <f t="shared" si="14"/>
        <v>4.693530552442687</v>
      </c>
      <c r="CU30">
        <f t="shared" si="14"/>
        <v>4.692164265701598</v>
      </c>
      <c r="CV30">
        <f t="shared" si="14"/>
        <v>4.6908278764721665</v>
      </c>
      <c r="CW30">
        <f t="shared" si="14"/>
        <v>4.689485370043133</v>
      </c>
      <c r="CX30">
        <f t="shared" si="14"/>
        <v>4.688172098639984</v>
      </c>
      <c r="CY30">
        <f t="shared" si="14"/>
        <v>4.686852718157445</v>
      </c>
      <c r="CZ30">
        <f t="shared" si="14"/>
        <v>4.685561938023438</v>
      </c>
    </row>
    <row r="31" spans="2:104" ht="15.75" thickBot="1">
      <c r="B31" s="2">
        <f t="shared" si="5"/>
        <v>0.20000000000000012</v>
      </c>
      <c r="C31" s="10">
        <f t="shared" si="2"/>
        <v>5.000000000000006</v>
      </c>
      <c r="D31" s="3">
        <f>$D$7</f>
        <v>5</v>
      </c>
      <c r="E31">
        <f aca="true" t="shared" si="16" ref="E31:BP31">$D$7</f>
        <v>5</v>
      </c>
      <c r="F31">
        <f t="shared" si="16"/>
        <v>5</v>
      </c>
      <c r="G31">
        <f t="shared" si="16"/>
        <v>5</v>
      </c>
      <c r="H31">
        <f t="shared" si="16"/>
        <v>5</v>
      </c>
      <c r="I31">
        <f t="shared" si="16"/>
        <v>5</v>
      </c>
      <c r="J31">
        <f t="shared" si="16"/>
        <v>5</v>
      </c>
      <c r="K31">
        <f t="shared" si="16"/>
        <v>5</v>
      </c>
      <c r="L31">
        <f t="shared" si="16"/>
        <v>5</v>
      </c>
      <c r="M31">
        <f t="shared" si="16"/>
        <v>5</v>
      </c>
      <c r="N31">
        <f t="shared" si="16"/>
        <v>5</v>
      </c>
      <c r="O31">
        <f t="shared" si="16"/>
        <v>5</v>
      </c>
      <c r="P31">
        <f t="shared" si="16"/>
        <v>5</v>
      </c>
      <c r="Q31">
        <f t="shared" si="16"/>
        <v>5</v>
      </c>
      <c r="R31">
        <f t="shared" si="16"/>
        <v>5</v>
      </c>
      <c r="S31">
        <f t="shared" si="16"/>
        <v>5</v>
      </c>
      <c r="T31">
        <f t="shared" si="16"/>
        <v>5</v>
      </c>
      <c r="U31">
        <f t="shared" si="16"/>
        <v>5</v>
      </c>
      <c r="V31">
        <f t="shared" si="16"/>
        <v>5</v>
      </c>
      <c r="W31">
        <f t="shared" si="16"/>
        <v>5</v>
      </c>
      <c r="X31">
        <f t="shared" si="16"/>
        <v>5</v>
      </c>
      <c r="Y31">
        <f t="shared" si="16"/>
        <v>5</v>
      </c>
      <c r="Z31">
        <f t="shared" si="16"/>
        <v>5</v>
      </c>
      <c r="AA31">
        <f t="shared" si="16"/>
        <v>5</v>
      </c>
      <c r="AB31">
        <f t="shared" si="16"/>
        <v>5</v>
      </c>
      <c r="AC31">
        <f t="shared" si="16"/>
        <v>5</v>
      </c>
      <c r="AD31">
        <f t="shared" si="16"/>
        <v>5</v>
      </c>
      <c r="AE31">
        <f t="shared" si="16"/>
        <v>5</v>
      </c>
      <c r="AF31">
        <f t="shared" si="16"/>
        <v>5</v>
      </c>
      <c r="AG31">
        <f t="shared" si="16"/>
        <v>5</v>
      </c>
      <c r="AH31">
        <f t="shared" si="16"/>
        <v>5</v>
      </c>
      <c r="AI31">
        <f t="shared" si="16"/>
        <v>5</v>
      </c>
      <c r="AJ31">
        <f t="shared" si="16"/>
        <v>5</v>
      </c>
      <c r="AK31">
        <f t="shared" si="16"/>
        <v>5</v>
      </c>
      <c r="AL31">
        <f t="shared" si="16"/>
        <v>5</v>
      </c>
      <c r="AM31">
        <f t="shared" si="16"/>
        <v>5</v>
      </c>
      <c r="AN31">
        <f t="shared" si="16"/>
        <v>5</v>
      </c>
      <c r="AO31">
        <f t="shared" si="16"/>
        <v>5</v>
      </c>
      <c r="AP31">
        <f t="shared" si="16"/>
        <v>5</v>
      </c>
      <c r="AQ31">
        <f t="shared" si="16"/>
        <v>5</v>
      </c>
      <c r="AR31">
        <f t="shared" si="16"/>
        <v>5</v>
      </c>
      <c r="AS31">
        <f t="shared" si="16"/>
        <v>5</v>
      </c>
      <c r="AT31">
        <f t="shared" si="16"/>
        <v>5</v>
      </c>
      <c r="AU31">
        <f t="shared" si="16"/>
        <v>5</v>
      </c>
      <c r="AV31">
        <f t="shared" si="16"/>
        <v>5</v>
      </c>
      <c r="AW31">
        <f t="shared" si="16"/>
        <v>5</v>
      </c>
      <c r="AX31">
        <f t="shared" si="16"/>
        <v>5</v>
      </c>
      <c r="AY31">
        <f t="shared" si="16"/>
        <v>5</v>
      </c>
      <c r="AZ31">
        <f t="shared" si="16"/>
        <v>5</v>
      </c>
      <c r="BA31">
        <f t="shared" si="16"/>
        <v>5</v>
      </c>
      <c r="BB31">
        <f t="shared" si="16"/>
        <v>5</v>
      </c>
      <c r="BC31">
        <f t="shared" si="16"/>
        <v>5</v>
      </c>
      <c r="BD31">
        <f t="shared" si="16"/>
        <v>5</v>
      </c>
      <c r="BE31">
        <f t="shared" si="16"/>
        <v>5</v>
      </c>
      <c r="BF31">
        <f t="shared" si="16"/>
        <v>5</v>
      </c>
      <c r="BG31">
        <f t="shared" si="16"/>
        <v>5</v>
      </c>
      <c r="BH31">
        <f t="shared" si="16"/>
        <v>5</v>
      </c>
      <c r="BI31">
        <f t="shared" si="16"/>
        <v>5</v>
      </c>
      <c r="BJ31">
        <f t="shared" si="16"/>
        <v>5</v>
      </c>
      <c r="BK31">
        <f t="shared" si="16"/>
        <v>5</v>
      </c>
      <c r="BL31">
        <f t="shared" si="16"/>
        <v>5</v>
      </c>
      <c r="BM31">
        <f t="shared" si="16"/>
        <v>5</v>
      </c>
      <c r="BN31">
        <f t="shared" si="16"/>
        <v>5</v>
      </c>
      <c r="BO31">
        <f t="shared" si="16"/>
        <v>5</v>
      </c>
      <c r="BP31">
        <f t="shared" si="16"/>
        <v>5</v>
      </c>
      <c r="BQ31">
        <f aca="true" t="shared" si="17" ref="BQ31:EB31">$D$7</f>
        <v>5</v>
      </c>
      <c r="BR31">
        <f t="shared" si="17"/>
        <v>5</v>
      </c>
      <c r="BS31">
        <f t="shared" si="17"/>
        <v>5</v>
      </c>
      <c r="BT31">
        <f t="shared" si="17"/>
        <v>5</v>
      </c>
      <c r="BU31">
        <f t="shared" si="17"/>
        <v>5</v>
      </c>
      <c r="BV31">
        <f t="shared" si="17"/>
        <v>5</v>
      </c>
      <c r="BW31">
        <f t="shared" si="17"/>
        <v>5</v>
      </c>
      <c r="BX31">
        <f t="shared" si="17"/>
        <v>5</v>
      </c>
      <c r="BY31">
        <f t="shared" si="17"/>
        <v>5</v>
      </c>
      <c r="BZ31">
        <f t="shared" si="17"/>
        <v>5</v>
      </c>
      <c r="CA31">
        <f t="shared" si="17"/>
        <v>5</v>
      </c>
      <c r="CB31">
        <f t="shared" si="17"/>
        <v>5</v>
      </c>
      <c r="CC31">
        <f t="shared" si="17"/>
        <v>5</v>
      </c>
      <c r="CD31">
        <f t="shared" si="17"/>
        <v>5</v>
      </c>
      <c r="CE31">
        <f t="shared" si="17"/>
        <v>5</v>
      </c>
      <c r="CF31">
        <f t="shared" si="17"/>
        <v>5</v>
      </c>
      <c r="CG31">
        <f t="shared" si="17"/>
        <v>5</v>
      </c>
      <c r="CH31">
        <f t="shared" si="17"/>
        <v>5</v>
      </c>
      <c r="CI31">
        <f t="shared" si="17"/>
        <v>5</v>
      </c>
      <c r="CJ31">
        <f t="shared" si="17"/>
        <v>5</v>
      </c>
      <c r="CK31">
        <f t="shared" si="17"/>
        <v>5</v>
      </c>
      <c r="CL31">
        <f t="shared" si="17"/>
        <v>5</v>
      </c>
      <c r="CM31">
        <f t="shared" si="17"/>
        <v>5</v>
      </c>
      <c r="CN31">
        <f t="shared" si="17"/>
        <v>5</v>
      </c>
      <c r="CO31">
        <f t="shared" si="17"/>
        <v>5</v>
      </c>
      <c r="CP31">
        <f t="shared" si="17"/>
        <v>5</v>
      </c>
      <c r="CQ31">
        <f t="shared" si="17"/>
        <v>5</v>
      </c>
      <c r="CR31">
        <f t="shared" si="17"/>
        <v>5</v>
      </c>
      <c r="CS31">
        <f t="shared" si="17"/>
        <v>5</v>
      </c>
      <c r="CT31">
        <f t="shared" si="17"/>
        <v>5</v>
      </c>
      <c r="CU31">
        <f t="shared" si="17"/>
        <v>5</v>
      </c>
      <c r="CV31">
        <f t="shared" si="17"/>
        <v>5</v>
      </c>
      <c r="CW31">
        <f t="shared" si="17"/>
        <v>5</v>
      </c>
      <c r="CX31">
        <f t="shared" si="17"/>
        <v>5</v>
      </c>
      <c r="CY31">
        <f>$D$7</f>
        <v>5</v>
      </c>
      <c r="CZ31">
        <f>$D$7</f>
        <v>5</v>
      </c>
    </row>
    <row r="32" spans="3:104" s="1" customFormat="1" ht="15">
      <c r="C32" s="10">
        <f t="shared" si="2"/>
        <v>0</v>
      </c>
      <c r="E32" s="1">
        <f>SQRT(SUMXMY2(E11:E31,$C11:$C31))/COUNT(E11:E31)</f>
        <v>0.7910671736601322</v>
      </c>
      <c r="F32" s="1">
        <f aca="true" t="shared" si="18" ref="F32:BQ32">SQRT(SUMXMY2(F11:F31,$C11:$C31))/COUNT(F11:F31)</f>
        <v>0.7862557084404461</v>
      </c>
      <c r="G32" s="1">
        <f t="shared" si="18"/>
        <v>0.7814992432394997</v>
      </c>
      <c r="H32" s="1">
        <f t="shared" si="18"/>
        <v>0.7767014287627606</v>
      </c>
      <c r="I32" s="1">
        <f t="shared" si="18"/>
        <v>0.7719426796433582</v>
      </c>
      <c r="J32" s="1">
        <f t="shared" si="18"/>
        <v>0.7671724351204465</v>
      </c>
      <c r="K32" s="1">
        <f t="shared" si="18"/>
        <v>0.7624348493464403</v>
      </c>
      <c r="L32" s="1">
        <f t="shared" si="18"/>
        <v>0.7576963141033642</v>
      </c>
      <c r="M32" s="1">
        <f t="shared" si="18"/>
        <v>0.7529869784736558</v>
      </c>
      <c r="N32" s="1">
        <f t="shared" si="18"/>
        <v>0.7482818366452604</v>
      </c>
      <c r="O32" s="1">
        <f t="shared" si="18"/>
        <v>0.7436037303638529</v>
      </c>
      <c r="P32" s="1">
        <f t="shared" si="18"/>
        <v>0.7389328037331347</v>
      </c>
      <c r="Q32" s="1">
        <f t="shared" si="18"/>
        <v>0.734287438833041</v>
      </c>
      <c r="R32" s="1">
        <f t="shared" si="18"/>
        <v>0.7296511928461685</v>
      </c>
      <c r="S32" s="1">
        <f t="shared" si="18"/>
        <v>0.7250394516179176</v>
      </c>
      <c r="T32" s="1">
        <f t="shared" si="18"/>
        <v>0.720438195432879</v>
      </c>
      <c r="U32" s="1">
        <f t="shared" si="18"/>
        <v>0.715860662514759</v>
      </c>
      <c r="V32" s="1">
        <f t="shared" si="18"/>
        <v>0.7112946411333226</v>
      </c>
      <c r="W32" s="1">
        <f t="shared" si="18"/>
        <v>0.7067517573123022</v>
      </c>
      <c r="X32" s="1">
        <f t="shared" si="18"/>
        <v>0.7022212008469634</v>
      </c>
      <c r="Y32" s="1">
        <f t="shared" si="18"/>
        <v>0.6977133463762006</v>
      </c>
      <c r="Z32" s="1">
        <f t="shared" si="18"/>
        <v>0.6932185014417701</v>
      </c>
      <c r="AA32" s="1">
        <f t="shared" si="18"/>
        <v>0.6887460460824727</v>
      </c>
      <c r="AB32" s="1">
        <f t="shared" si="18"/>
        <v>0.6842871965850681</v>
      </c>
      <c r="AC32" s="1">
        <f t="shared" si="18"/>
        <v>0.6798505294641787</v>
      </c>
      <c r="AD32" s="1">
        <f t="shared" si="18"/>
        <v>0.6754280083320678</v>
      </c>
      <c r="AE32" s="1">
        <f t="shared" si="18"/>
        <v>0.6710275533347007</v>
      </c>
      <c r="AF32" s="1">
        <f t="shared" si="18"/>
        <v>0.6666417460988244</v>
      </c>
      <c r="AG32" s="1">
        <f t="shared" si="18"/>
        <v>0.6622779665712385</v>
      </c>
      <c r="AH32" s="1">
        <f t="shared" si="18"/>
        <v>0.6579293082838842</v>
      </c>
      <c r="AI32" s="1">
        <f t="shared" si="18"/>
        <v>0.6536027042238841</v>
      </c>
      <c r="AJ32" s="1">
        <f t="shared" si="18"/>
        <v>0.6492916716033126</v>
      </c>
      <c r="AK32" s="1">
        <f t="shared" si="18"/>
        <v>0.6450027720559335</v>
      </c>
      <c r="AL32" s="1">
        <f t="shared" si="18"/>
        <v>0.6407298727359967</v>
      </c>
      <c r="AM32" s="1">
        <f t="shared" si="18"/>
        <v>0.6364792255820888</v>
      </c>
      <c r="AN32" s="1">
        <f t="shared" si="18"/>
        <v>0.632244986063788</v>
      </c>
      <c r="AO32" s="1">
        <f t="shared" si="18"/>
        <v>0.6280331468368754</v>
      </c>
      <c r="AP32" s="1">
        <f t="shared" si="18"/>
        <v>0.6238381003505664</v>
      </c>
      <c r="AQ32" s="1">
        <f t="shared" si="18"/>
        <v>0.6196656212146191</v>
      </c>
      <c r="AR32" s="1">
        <f t="shared" si="18"/>
        <v>0.6155102963184039</v>
      </c>
      <c r="AS32" s="1">
        <f t="shared" si="18"/>
        <v>0.6113777159253951</v>
      </c>
      <c r="AT32" s="1">
        <f t="shared" si="18"/>
        <v>0.6072626263412203</v>
      </c>
      <c r="AU32" s="1">
        <f t="shared" si="18"/>
        <v>0.603170460971713</v>
      </c>
      <c r="AV32" s="1">
        <f t="shared" si="18"/>
        <v>0.5990960969120896</v>
      </c>
      <c r="AW32" s="1">
        <f t="shared" si="18"/>
        <v>0.595044833076016</v>
      </c>
      <c r="AX32" s="1">
        <f t="shared" si="18"/>
        <v>0.5910116541373649</v>
      </c>
      <c r="AY32" s="1">
        <f t="shared" si="18"/>
        <v>0.5870017426595938</v>
      </c>
      <c r="AZ32" s="1">
        <f t="shared" si="18"/>
        <v>0.5830101722409674</v>
      </c>
      <c r="BA32" s="1">
        <f t="shared" si="18"/>
        <v>0.5790420237600228</v>
      </c>
      <c r="BB32" s="1">
        <f t="shared" si="18"/>
        <v>0.5750924448945325</v>
      </c>
      <c r="BC32" s="1">
        <f t="shared" si="18"/>
        <v>0.5711664266475277</v>
      </c>
      <c r="BD32" s="1">
        <f t="shared" si="18"/>
        <v>0.5672591790955468</v>
      </c>
      <c r="BE32" s="1">
        <f t="shared" si="18"/>
        <v>0.56337561283557</v>
      </c>
      <c r="BF32" s="1">
        <f t="shared" si="18"/>
        <v>0.5595109912733657</v>
      </c>
      <c r="BG32" s="1">
        <f t="shared" si="18"/>
        <v>0.5556701521576161</v>
      </c>
      <c r="BH32" s="1">
        <f t="shared" si="18"/>
        <v>0.551848405294552</v>
      </c>
      <c r="BI32" s="1">
        <f t="shared" si="18"/>
        <v>0.5480505215855163</v>
      </c>
      <c r="BJ32" s="1">
        <f t="shared" si="18"/>
        <v>0.5442718520516162</v>
      </c>
      <c r="BK32" s="1">
        <f t="shared" si="18"/>
        <v>0.5405171054845527</v>
      </c>
      <c r="BL32" s="1">
        <f t="shared" si="18"/>
        <v>0.536781670343944</v>
      </c>
      <c r="BM32" s="1">
        <f t="shared" si="18"/>
        <v>0.5330701970285454</v>
      </c>
      <c r="BN32" s="1">
        <f t="shared" si="18"/>
        <v>0.5293781087904015</v>
      </c>
      <c r="BO32" s="1">
        <f t="shared" si="18"/>
        <v>0.5257100005305064</v>
      </c>
      <c r="BP32" s="1">
        <f t="shared" si="18"/>
        <v>0.52206132854578</v>
      </c>
      <c r="BQ32" s="1">
        <f t="shared" si="18"/>
        <v>0.5184366344770064</v>
      </c>
      <c r="BR32" s="1">
        <f aca="true" t="shared" si="19" ref="BR32:CZ32">SQRT(SUMXMY2(BR11:BR31,$C11:$C31))/COUNT(BR11:BR31)</f>
        <v>0.5148314066253943</v>
      </c>
      <c r="BS32" s="1">
        <f t="shared" si="19"/>
        <v>0.5112501350857295</v>
      </c>
      <c r="BT32" s="1">
        <f t="shared" si="19"/>
        <v>0.5076883396723105</v>
      </c>
      <c r="BU32" s="1">
        <f t="shared" si="19"/>
        <v>0.5041504602345562</v>
      </c>
      <c r="BV32" s="1">
        <f t="shared" si="19"/>
        <v>0.500632048029069</v>
      </c>
      <c r="BW32" s="1">
        <f t="shared" si="19"/>
        <v>0.4971374936364057</v>
      </c>
      <c r="BX32" s="1">
        <f t="shared" si="19"/>
        <v>0.49366238000007784</v>
      </c>
      <c r="BY32" s="1">
        <f t="shared" si="19"/>
        <v>0.49021104915684016</v>
      </c>
      <c r="BZ32" s="1">
        <f t="shared" si="19"/>
        <v>0.48677911621205444</v>
      </c>
      <c r="CA32" s="1">
        <f t="shared" si="19"/>
        <v>0.48337087519113975</v>
      </c>
      <c r="CB32" s="1">
        <f t="shared" si="19"/>
        <v>0.4799819739981127</v>
      </c>
      <c r="CC32" s="1">
        <f t="shared" si="19"/>
        <v>0.4766166590344031</v>
      </c>
      <c r="CD32" s="1">
        <f t="shared" si="19"/>
        <v>0.4732706117465977</v>
      </c>
      <c r="CE32" s="1">
        <f t="shared" si="19"/>
        <v>0.46994803119248535</v>
      </c>
      <c r="CF32" s="1">
        <f t="shared" si="19"/>
        <v>0.46664463316880594</v>
      </c>
      <c r="CG32" s="1">
        <f t="shared" si="19"/>
        <v>0.46336456959351907</v>
      </c>
      <c r="CH32" s="1">
        <f t="shared" si="19"/>
        <v>0.4601035914506145</v>
      </c>
      <c r="CI32" s="1">
        <f t="shared" si="19"/>
        <v>0.45686580366969193</v>
      </c>
      <c r="CJ32" s="1">
        <f t="shared" si="19"/>
        <v>0.4536469932620505</v>
      </c>
      <c r="CK32" s="1">
        <f t="shared" si="19"/>
        <v>0.4504512182871337</v>
      </c>
      <c r="CL32" s="1">
        <f t="shared" si="19"/>
        <v>0.44727430260622375</v>
      </c>
      <c r="CM32" s="1">
        <f t="shared" si="19"/>
        <v>0.4441202575084572</v>
      </c>
      <c r="CN32" s="1">
        <f t="shared" si="19"/>
        <v>0.44098494449507003</v>
      </c>
      <c r="CO32" s="1">
        <f t="shared" si="19"/>
        <v>0.4378723281779197</v>
      </c>
      <c r="CP32" s="1">
        <f t="shared" si="19"/>
        <v>0.4347783084442184</v>
      </c>
      <c r="CQ32" s="1">
        <f t="shared" si="19"/>
        <v>0.4317068033235418</v>
      </c>
      <c r="CR32" s="1">
        <f t="shared" si="19"/>
        <v>0.4286537517831822</v>
      </c>
      <c r="CS32" s="1">
        <f t="shared" si="19"/>
        <v>0.42562302537398733</v>
      </c>
      <c r="CT32" s="1">
        <f t="shared" si="19"/>
        <v>0.4226106027801627</v>
      </c>
      <c r="CU32" s="1">
        <f t="shared" si="19"/>
        <v>0.4196203091907476</v>
      </c>
      <c r="CV32" s="1">
        <f t="shared" si="19"/>
        <v>0.4166481635831532</v>
      </c>
      <c r="CW32" s="1">
        <f t="shared" si="19"/>
        <v>0.41369794491828993</v>
      </c>
      <c r="CX32" s="1">
        <f t="shared" si="19"/>
        <v>0.4107657129808944</v>
      </c>
      <c r="CY32" s="1">
        <f t="shared" si="19"/>
        <v>0.40785520065645187</v>
      </c>
      <c r="CZ32" s="1">
        <f t="shared" si="19"/>
        <v>0.4049625089886214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lbrieda</dc:creator>
  <cp:keywords/>
  <dc:description/>
  <cp:lastModifiedBy> </cp:lastModifiedBy>
  <dcterms:created xsi:type="dcterms:W3CDTF">2011-04-14T14:35:01Z</dcterms:created>
  <dcterms:modified xsi:type="dcterms:W3CDTF">2011-04-15T13:24:18Z</dcterms:modified>
  <cp:category/>
  <cp:version/>
  <cp:contentType/>
  <cp:contentStatus/>
</cp:coreProperties>
</file>